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4 2o. TRIM 2026 ANEXOS TRC\"/>
    </mc:Choice>
  </mc:AlternateContent>
  <xr:revisionPtr revIDLastSave="0" documentId="13_ncr:1_{26B84E8C-2FA4-45A6-B26C-90F7FD022DF5}" xr6:coauthVersionLast="47" xr6:coauthVersionMax="47" xr10:uidLastSave="{00000000-0000-0000-0000-000000000000}"/>
  <bookViews>
    <workbookView xWindow="-108" yWindow="-108" windowWidth="23256" windowHeight="12456" xr2:uid="{FAD27477-227A-4668-ABD3-D2FB404E3E17}"/>
  </bookViews>
  <sheets>
    <sheet name="CLASIF EC " sheetId="7" r:id="rId1"/>
  </sheets>
  <definedNames>
    <definedName name="_xlnm.Print_Titles" localSheetId="0">'CLASIF EC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7" l="1"/>
  <c r="D115" i="7"/>
  <c r="D116" i="7"/>
  <c r="D118" i="7"/>
  <c r="D50" i="7"/>
  <c r="D13" i="7"/>
  <c r="D12" i="7" s="1"/>
  <c r="D15" i="7"/>
  <c r="D18" i="7"/>
  <c r="D22" i="7"/>
  <c r="D21" i="7" s="1"/>
  <c r="D33" i="7"/>
  <c r="D39" i="7"/>
  <c r="D43" i="7"/>
  <c r="D54" i="7"/>
  <c r="D59" i="7"/>
  <c r="D57" i="7"/>
  <c r="D73" i="7"/>
  <c r="D77" i="7"/>
  <c r="D85" i="7"/>
  <c r="D94" i="7"/>
  <c r="D93" i="7" s="1"/>
  <c r="D90" i="7" s="1"/>
  <c r="D101" i="7"/>
  <c r="D105" i="7"/>
  <c r="D125" i="7"/>
  <c r="D124" i="7" s="1"/>
  <c r="D112" i="7" s="1"/>
  <c r="D131" i="7"/>
  <c r="D132" i="7"/>
  <c r="D135" i="7"/>
  <c r="D139" i="7"/>
  <c r="D138" i="7" s="1"/>
  <c r="D147" i="7"/>
  <c r="D148" i="7"/>
  <c r="D161" i="7"/>
  <c r="D169" i="7"/>
  <c r="D173" i="7"/>
  <c r="D178" i="7"/>
  <c r="D168" i="7" s="1"/>
  <c r="D181" i="7"/>
  <c r="D187" i="7"/>
  <c r="D195" i="7"/>
  <c r="D199" i="7"/>
  <c r="D212" i="7"/>
  <c r="D218" i="7"/>
  <c r="D217" i="7" s="1"/>
  <c r="D211" i="7" s="1"/>
  <c r="D224" i="7"/>
  <c r="D230" i="7"/>
  <c r="D229" i="7" s="1"/>
  <c r="D237" i="7"/>
  <c r="D236" i="7" s="1"/>
  <c r="D246" i="7"/>
  <c r="D245" i="7"/>
  <c r="D254" i="7"/>
  <c r="D259" i="7"/>
  <c r="D265" i="7"/>
  <c r="D269" i="7"/>
  <c r="D280" i="7"/>
  <c r="D278" i="7" s="1"/>
  <c r="D285" i="7"/>
  <c r="D288" i="7"/>
  <c r="D297" i="7"/>
  <c r="D308" i="7"/>
  <c r="D316" i="7"/>
  <c r="D315" i="7" s="1"/>
  <c r="D319" i="7"/>
  <c r="D322" i="7"/>
  <c r="D328" i="7"/>
  <c r="D327" i="7" s="1"/>
  <c r="D332" i="7"/>
  <c r="D337" i="7"/>
  <c r="D340" i="7"/>
  <c r="D343" i="7"/>
  <c r="D353" i="7"/>
  <c r="D352" i="7" s="1"/>
  <c r="D362" i="7"/>
  <c r="D367" i="7"/>
  <c r="D373" i="7"/>
  <c r="D377" i="7"/>
  <c r="D386" i="7"/>
  <c r="D385" i="7" s="1"/>
  <c r="D387" i="7"/>
  <c r="D392" i="7"/>
  <c r="D395" i="7"/>
  <c r="D404" i="7"/>
  <c r="D403" i="7" s="1"/>
  <c r="D402" i="7" s="1"/>
  <c r="D415" i="7"/>
  <c r="D423" i="7"/>
  <c r="D426" i="7"/>
  <c r="D422" i="7" s="1"/>
  <c r="D429" i="7"/>
  <c r="D434" i="7"/>
  <c r="D437" i="7"/>
  <c r="D442" i="7"/>
  <c r="D441" i="7" s="1"/>
  <c r="D433" i="7" s="1"/>
  <c r="D445" i="7"/>
  <c r="D448" i="7"/>
  <c r="D113" i="7"/>
  <c r="D244" i="7" l="1"/>
  <c r="D243" i="7" s="1"/>
  <c r="D349" i="7" s="1"/>
  <c r="D453" i="7" s="1"/>
  <c r="D11" i="7"/>
  <c r="D10" i="7" s="1"/>
  <c r="D110" i="7" s="1"/>
  <c r="D228" i="7"/>
  <c r="D166" i="7" s="1"/>
  <c r="D241" i="7" s="1"/>
  <c r="D72" i="7"/>
  <c r="D296" i="7"/>
  <c r="D295" i="7" s="1"/>
  <c r="D351" i="7"/>
  <c r="D279" i="7"/>
</calcChain>
</file>

<file path=xl/sharedStrings.xml><?xml version="1.0" encoding="utf-8"?>
<sst xmlns="http://schemas.openxmlformats.org/spreadsheetml/2006/main" count="1165" uniqueCount="953">
  <si>
    <t>Código</t>
  </si>
  <si>
    <t xml:space="preserve">Clasificación Económica de los Ingresos, de los Gastos y del Financiamiento </t>
  </si>
  <si>
    <t>Versión Analítica</t>
  </si>
  <si>
    <t>Concepto</t>
  </si>
  <si>
    <t xml:space="preserve">Referencia: </t>
  </si>
  <si>
    <t>Clasificador por Rubros de Ingresos (CRI), Clasificador por Objeto del Gasto (COG), Plan de Cuentas (PC).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</si>
  <si>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</si>
  <si>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</si>
  <si>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</si>
  <si>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</si>
  <si>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</si>
  <si>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</si>
  <si>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</si>
  <si>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</si>
  <si>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</si>
  <si>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</si>
  <si>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CRI 11X*</t>
  </si>
  <si>
    <t>1.1.1.1.2</t>
  </si>
  <si>
    <t>De Empresas y Otras Corporaciones (Personas Morales)</t>
  </si>
  <si>
    <t>1.1.1.1.2.1</t>
  </si>
  <si>
    <t xml:space="preserve">CRI 11X* 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</si>
  <si>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</si>
  <si>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</si>
  <si>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</si>
  <si>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</si>
  <si>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</si>
  <si>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</si>
  <si>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CRI 15X*</t>
  </si>
  <si>
    <t>1.1.1.3</t>
  </si>
  <si>
    <t>Impuesto sobre la Propiedad</t>
  </si>
  <si>
    <t>CRI 12X*</t>
  </si>
  <si>
    <t>1.1.1.4</t>
  </si>
  <si>
    <t>Impuesto sobre los Bienes y Servicios</t>
  </si>
  <si>
    <t>1.1.1.4.1</t>
  </si>
  <si>
    <t>Impuesto sobre la Producción, el Consumo y las Transacciones</t>
  </si>
  <si>
    <t>CRI 13X*</t>
  </si>
  <si>
    <t>1.1.1.4.1.1</t>
  </si>
  <si>
    <t>Impuesto al Valor Agregado</t>
  </si>
  <si>
    <t xml:space="preserve">CRI 13X* 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</si>
  <si>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</si>
  <si>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</si>
  <si>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</si>
  <si>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</si>
  <si>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</si>
  <si>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</si>
  <si>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</si>
  <si>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</si>
  <si>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CRI 14X*</t>
  </si>
  <si>
    <t>1.1.1.5.2</t>
  </si>
  <si>
    <t>Impuesto a la Exportación</t>
  </si>
  <si>
    <t xml:space="preserve">CRI 14X* </t>
  </si>
  <si>
    <t>1.1.1.6</t>
  </si>
  <si>
    <t>Impuestos Ecológicos</t>
  </si>
  <si>
    <t>CRI 16X*</t>
  </si>
  <si>
    <t>1.1.1.7</t>
  </si>
  <si>
    <t>Impuesto a los Rendimientos Petroleros</t>
  </si>
  <si>
    <t xml:space="preserve">1.1.1.8 </t>
  </si>
  <si>
    <t>Otros Impuestos</t>
  </si>
  <si>
    <t>CRI 18X*, 19X*</t>
  </si>
  <si>
    <t>1.1.1.9</t>
  </si>
  <si>
    <t>Accesorios</t>
  </si>
  <si>
    <t>CRI 17X*</t>
  </si>
  <si>
    <t>1.1.2</t>
  </si>
  <si>
    <t xml:space="preserve">Contribuciones a la Seguridad Social  </t>
  </si>
  <si>
    <t>1.1.2.1</t>
  </si>
  <si>
    <t>Contribuciones de los Empleados</t>
  </si>
  <si>
    <t>CRI 22X*, 23X*</t>
  </si>
  <si>
    <t>1.1.2.2</t>
  </si>
  <si>
    <t>Contribuciones de los Empleadores</t>
  </si>
  <si>
    <t>CRI 21X*, 22X*, 23X*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</si>
  <si>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</si>
  <si>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</si>
  <si>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</si>
  <si>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</si>
  <si>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CRI 21X*, 23X*, 24X*, 25X*</t>
  </si>
  <si>
    <t>1.1.3</t>
  </si>
  <si>
    <t>Contribuciones de Mejoras</t>
  </si>
  <si>
    <t>CRI 31X*, 39X*</t>
  </si>
  <si>
    <t>1.1.4</t>
  </si>
  <si>
    <t>Derechos, Productos y Aprovechamientos Corrientes</t>
  </si>
  <si>
    <t>1.1.4.1</t>
  </si>
  <si>
    <t>Derechos No Incluidos en Otros Conceptos</t>
  </si>
  <si>
    <t>CRI 41X*, 42X*, 43X*, 44X*, 45X*, 49X*</t>
  </si>
  <si>
    <t>1.1.4.2</t>
  </si>
  <si>
    <t>Productos Corrientes No Incluidos en Otros Conceptos</t>
  </si>
  <si>
    <t>CRI 51X*, 59X*</t>
  </si>
  <si>
    <t>1.1.4.3</t>
  </si>
  <si>
    <t>Aprovechamientos Corrientes No Incluidos en Otros Conceptos</t>
  </si>
  <si>
    <t xml:space="preserve">CRI 61X* </t>
  </si>
  <si>
    <t>1.1.5</t>
  </si>
  <si>
    <t>Rentas de la Propiedad</t>
  </si>
  <si>
    <t>1.1.5.1</t>
  </si>
  <si>
    <t>Intereses</t>
  </si>
  <si>
    <t>CRI 51X*, 61X*</t>
  </si>
  <si>
    <t>1.1.5.1.1</t>
  </si>
  <si>
    <t>Internos</t>
  </si>
  <si>
    <t>1.1.5.1.2</t>
  </si>
  <si>
    <t>Externos</t>
  </si>
  <si>
    <t>1.1.5.2</t>
  </si>
  <si>
    <t>Dividendos y Retiros de las Cuasisociedades</t>
  </si>
  <si>
    <t>CRI 51X*</t>
  </si>
  <si>
    <t>1.1.5.3</t>
  </si>
  <si>
    <t>Arrendamiento de Tierras y Terrenos</t>
  </si>
  <si>
    <t>1.1.5.4</t>
  </si>
  <si>
    <t>Otros</t>
  </si>
  <si>
    <t>CRI 59X*, 69X*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</si>
  <si>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</si>
  <si>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</si>
  <si>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</si>
  <si>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</si>
  <si>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CRI 71X*</t>
  </si>
  <si>
    <t>1.1.6.2</t>
  </si>
  <si>
    <t>Venta de Establecimientos de Mercado</t>
  </si>
  <si>
    <t>CRI 72X*</t>
  </si>
  <si>
    <t>1.1.6.3</t>
  </si>
  <si>
    <t>Derechos Administrativos</t>
  </si>
  <si>
    <t>CRI 73X*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</si>
  <si>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</si>
  <si>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</si>
  <si>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</si>
  <si>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</si>
  <si>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CRI 93X*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</si>
  <si>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</si>
  <si>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</si>
  <si>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</si>
  <si>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</si>
  <si>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</si>
  <si>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</si>
  <si>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CRI 94X†</t>
  </si>
  <si>
    <t>1.1.8.2</t>
  </si>
  <si>
    <t>Del Sector Público</t>
  </si>
  <si>
    <t xml:space="preserve">CRI 91X*, 92X*, 95X*, 96X* </t>
  </si>
  <si>
    <t>1.1.8.2.1</t>
  </si>
  <si>
    <t>De la Federación</t>
  </si>
  <si>
    <t>1.1.8.2.1.1</t>
  </si>
  <si>
    <t xml:space="preserve">Transferencias Internas y Asignaciones </t>
  </si>
  <si>
    <t>CRI 91X*</t>
  </si>
  <si>
    <t>1.1.8.2.1.2</t>
  </si>
  <si>
    <t>Transferencias del Resto del Sector Público</t>
  </si>
  <si>
    <t>CRI 92X*</t>
  </si>
  <si>
    <t>1.1.8.2.1.3</t>
  </si>
  <si>
    <t>Pensiones y Jubilaciones</t>
  </si>
  <si>
    <t>CRI 95X*</t>
  </si>
  <si>
    <t>1.1.8.2.1.4</t>
  </si>
  <si>
    <t>Transferencias de Fideicomisos, Mandatos y Contratos Análogos</t>
  </si>
  <si>
    <t>CRI 96X*</t>
  </si>
  <si>
    <t>1.1.8.2.2</t>
  </si>
  <si>
    <t>De Entidades Federativas</t>
  </si>
  <si>
    <t>CRI 82X*, 83X*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</si>
  <si>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</si>
  <si>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</si>
  <si>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</si>
  <si>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</si>
  <si>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</si>
  <si>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</si>
  <si>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</si>
  <si>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</si>
  <si>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</si>
  <si>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</si>
  <si>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</si>
  <si>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</si>
  <si>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CRI 81X*</t>
  </si>
  <si>
    <t>INGRESOS DE CAPITAL</t>
  </si>
  <si>
    <t>1.2.1</t>
  </si>
  <si>
    <t>Venta (Disposición) de Activos</t>
  </si>
  <si>
    <t>1.2.1.1</t>
  </si>
  <si>
    <t>Venta de Activos Fijos</t>
  </si>
  <si>
    <t>CRI 52X*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</si>
  <si>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</si>
  <si>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</si>
  <si>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</si>
  <si>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</si>
  <si>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</si>
  <si>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</si>
  <si>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Variación: Saldo Final – Inicial de las Cuentas Contables</t>
  </si>
  <si>
    <t>1.2.2.1</t>
  </si>
  <si>
    <t>Materiales y Suministros</t>
  </si>
  <si>
    <t>PC 1.1.4.4</t>
  </si>
  <si>
    <t>1.2.2.2</t>
  </si>
  <si>
    <t>Materias Primas</t>
  </si>
  <si>
    <t>1.2.2.3</t>
  </si>
  <si>
    <t>Trabajos en Curso</t>
  </si>
  <si>
    <t>PC 1.1.4.3</t>
  </si>
  <si>
    <t>1.2.2.4</t>
  </si>
  <si>
    <t>Bienes Terminados</t>
  </si>
  <si>
    <t>PC 1.1.4.2</t>
  </si>
  <si>
    <t>1.2.2.5</t>
  </si>
  <si>
    <t>Bienes para venta</t>
  </si>
  <si>
    <t>PC 1.1.4.1</t>
  </si>
  <si>
    <t>1.2.2.6</t>
  </si>
  <si>
    <t>Bienes en tránsito</t>
  </si>
  <si>
    <t>PC 1.1.4.5</t>
  </si>
  <si>
    <t>1.2.2.7</t>
  </si>
  <si>
    <t>Existencias de Material de Seguridad y Defensa</t>
  </si>
  <si>
    <t xml:space="preserve">PC 1.1.4 </t>
  </si>
  <si>
    <t>1.2.3</t>
  </si>
  <si>
    <t>Incremento de la Depreciación, Amortización, Estimaciones y Provisiones Acumuladas</t>
  </si>
  <si>
    <t>1.2.3.1</t>
  </si>
  <si>
    <t>Depreciación y Amortización</t>
  </si>
  <si>
    <t>PC 5.5.1.3, 5.5.1.4, 5.5.1.5, 5.5.1.6, 5.5.1.7</t>
  </si>
  <si>
    <t>1.2.3.2</t>
  </si>
  <si>
    <t>Estimaciones por Deterioro de Inventarios</t>
  </si>
  <si>
    <t>PC 1.1.6.2</t>
  </si>
  <si>
    <t>1.2.3.3</t>
  </si>
  <si>
    <t>Otras Estimaciones por pérdida o deterioro</t>
  </si>
  <si>
    <t>PC 1.1.6.1, 1.2.8</t>
  </si>
  <si>
    <t>1.2.3.4</t>
  </si>
  <si>
    <t>Provisiones</t>
  </si>
  <si>
    <t>PC 2.1.7, 2.2.6</t>
  </si>
  <si>
    <t>1.2.4</t>
  </si>
  <si>
    <t>Transferencias, Asignaciones y Donativos de Capital Recibidas</t>
  </si>
  <si>
    <t xml:space="preserve">1.2.4.1 </t>
  </si>
  <si>
    <t>CRI 91X*, 92X*, 95X*, 96X*</t>
  </si>
  <si>
    <t>(Requiere Apertura en cada Nivel de Gobierno)</t>
  </si>
  <si>
    <t>1.2.4.2</t>
  </si>
  <si>
    <t>CRI 91X*, 92X*, 96X*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</si>
  <si>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</si>
  <si>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</si>
  <si>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</si>
  <si>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</si>
  <si>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</si>
  <si>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</si>
  <si>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</si>
  <si>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1.2.4.2.3</t>
  </si>
  <si>
    <t>1.2.4.3</t>
  </si>
  <si>
    <t>(Requiere Apertura a 2do Dígito del CRI)</t>
  </si>
  <si>
    <t>1.2.4.3.1</t>
  </si>
  <si>
    <t>1.2.4.3.2</t>
  </si>
  <si>
    <t>1.2.4.3.3</t>
  </si>
  <si>
    <t>1.2.5</t>
  </si>
  <si>
    <t>Recuperación de Inversiones Financieras Realizadas con Fines de Política</t>
  </si>
  <si>
    <t>CRI 62X*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</si>
  <si>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</si>
  <si>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</si>
  <si>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</si>
  <si>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</si>
  <si>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</si>
  <si>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</si>
  <si>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</si>
  <si>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</si>
  <si>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</si>
  <si>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GASTOS</t>
  </si>
  <si>
    <t>GASTOS CORRIENTES</t>
  </si>
  <si>
    <t>2.1.1</t>
  </si>
  <si>
    <t>Gastos de Consumo de los Entes del Gobierno General/ Gastos de Explotación de las Entidades Empresariales</t>
  </si>
  <si>
    <t>2.1.1.1</t>
  </si>
  <si>
    <t>Remuneraciones</t>
  </si>
  <si>
    <t>2.1.1.1.1</t>
  </si>
  <si>
    <t>Sueldos y Salarios</t>
  </si>
  <si>
    <t>COG 1100, 1200, 1300, 1400, 1500, 1700</t>
  </si>
  <si>
    <t>2.1.1.1.2</t>
  </si>
  <si>
    <t>Contribuciones Sociales</t>
  </si>
  <si>
    <t>COG 1400</t>
  </si>
  <si>
    <t xml:space="preserve">2.1.1.1.3 </t>
  </si>
  <si>
    <t>Impuestos sobre Nóminas</t>
  </si>
  <si>
    <t>COG 398</t>
  </si>
  <si>
    <t>2.1.1.2</t>
  </si>
  <si>
    <t>Compra de Bienes y Servicios</t>
  </si>
  <si>
    <t>COG 2000(Excepto 2800), 3000 (Excepto 321,  397 y 398), 9300, 9400, 9500, 9600</t>
  </si>
  <si>
    <t>2.1.1.3</t>
  </si>
  <si>
    <t>Variación de Existencias (Disminución (+) Incremento (-))</t>
  </si>
  <si>
    <t>PC 1.1.4.1, 1.1.4.2, 1.1.4.3, 1.1.4.4</t>
  </si>
  <si>
    <t>2.1.1.4</t>
  </si>
  <si>
    <t>2.1.1.5</t>
  </si>
  <si>
    <t>PC 1.1.6.2 (débitos de la cuenta contable)</t>
  </si>
  <si>
    <t>2.1.1.6</t>
  </si>
  <si>
    <t>Impuestos sobre los Productos, la Producción y las Importaciones de las Entidades Empresariales</t>
  </si>
  <si>
    <t>2.1.2</t>
  </si>
  <si>
    <t>Prestaciones de la Seguridad Social  (MEFP 6.69)</t>
  </si>
  <si>
    <t>COG 4500</t>
  </si>
  <si>
    <t>2.1.3</t>
  </si>
  <si>
    <t>Gasto de la Propiedad</t>
  </si>
  <si>
    <t>2.1.3.1</t>
  </si>
  <si>
    <t>2.1.3.1.1</t>
  </si>
  <si>
    <t>Intereses de la Deuda Interna</t>
  </si>
  <si>
    <t>COG 921, 922, 923, 924</t>
  </si>
  <si>
    <t>2.1.3.1.2</t>
  </si>
  <si>
    <t>Intereses de la Deuda Externa</t>
  </si>
  <si>
    <t>COG 925, 926, 927, 928</t>
  </si>
  <si>
    <t>2.1.3.2</t>
  </si>
  <si>
    <t>Gastos de la Propiedad Distintos de Intereses</t>
  </si>
  <si>
    <t>COG 327</t>
  </si>
  <si>
    <t>2.1.3.2.1</t>
  </si>
  <si>
    <t>COG 397</t>
  </si>
  <si>
    <t>2.1.3.2.2</t>
  </si>
  <si>
    <t>Arrendamientos de Tierras y Terrenos  (MEFP 6.81)</t>
  </si>
  <si>
    <t>COG 321</t>
  </si>
  <si>
    <t>2.1.4</t>
  </si>
  <si>
    <t>Subsidios y Subvenciones a Empresas (MEFP 6.61)</t>
  </si>
  <si>
    <t>2.1.4.1</t>
  </si>
  <si>
    <t xml:space="preserve">A Entidades Empresariales del Sector Privado </t>
  </si>
  <si>
    <t>2.1.4.1.1</t>
  </si>
  <si>
    <t>A Entidades Empresariales no Financieras</t>
  </si>
  <si>
    <t>COG 431, 432, 433, 434, 436, 437 Sector Privado</t>
  </si>
  <si>
    <t>2.1.4.1.2</t>
  </si>
  <si>
    <t>A Entidades Empresariales Financieras</t>
  </si>
  <si>
    <t>COG 435 Sector Privado</t>
  </si>
  <si>
    <t>2.1.4.2</t>
  </si>
  <si>
    <t>A Entidades Empresariales del Sector Público</t>
  </si>
  <si>
    <t>2.1.4.2.1</t>
  </si>
  <si>
    <t>A Entidades Empresariales No Financieras</t>
  </si>
  <si>
    <t>COG 431, 432, 433, 434, 436, 437  Sector Público</t>
  </si>
  <si>
    <t>2.1.4.2.2</t>
  </si>
  <si>
    <t>COG 435 Sector Público</t>
  </si>
  <si>
    <t>2.1.5</t>
  </si>
  <si>
    <t xml:space="preserve">Transferencias, Asignaciones y Donativos Corrientes Otorgados </t>
  </si>
  <si>
    <t xml:space="preserve">2.1.5.1 </t>
  </si>
  <si>
    <t>Al Sector Privado</t>
  </si>
  <si>
    <t>2.1.5.1.1</t>
  </si>
  <si>
    <t>Ayuda a Personas</t>
  </si>
  <si>
    <t xml:space="preserve">COG 441    </t>
  </si>
  <si>
    <t>2.1.5.1.2</t>
  </si>
  <si>
    <t>Becas</t>
  </si>
  <si>
    <t xml:space="preserve">COG 442    </t>
  </si>
  <si>
    <t>2.1.5.1.3</t>
  </si>
  <si>
    <t>Ayuda a Instituciones</t>
  </si>
  <si>
    <t>COG 443, 444, 445, 446, 481</t>
  </si>
  <si>
    <t xml:space="preserve">2.1.5.1.4 </t>
  </si>
  <si>
    <t>Instituciones de Interés Público</t>
  </si>
  <si>
    <t xml:space="preserve">COG 447 </t>
  </si>
  <si>
    <t>2.1.5.1.5</t>
  </si>
  <si>
    <t>Desastres Naturales</t>
  </si>
  <si>
    <t>COG 448</t>
  </si>
  <si>
    <t>2.1.5.1.6</t>
  </si>
  <si>
    <t>Fideicomisos, Mandatos y Contratos Análogos</t>
  </si>
  <si>
    <t>COG 483</t>
  </si>
  <si>
    <t>2.1.5.1.7</t>
  </si>
  <si>
    <t>Otras</t>
  </si>
  <si>
    <t>COG 439</t>
  </si>
  <si>
    <t>2.1.5.2</t>
  </si>
  <si>
    <t>Al Sector Público</t>
  </si>
  <si>
    <t>2.1.5.2.1</t>
  </si>
  <si>
    <t>A la Federación</t>
  </si>
  <si>
    <t>2.1.5.2.1.1</t>
  </si>
  <si>
    <t>COG 411, 412, 413, 414, 415, 416, 417, 418, 419</t>
  </si>
  <si>
    <t>2.1.5.2.1.2</t>
  </si>
  <si>
    <t>COG 421, 422, 423, 424, 425</t>
  </si>
  <si>
    <t>2.1.5.2.1.3</t>
  </si>
  <si>
    <t>Organismos de la Seguridad Social</t>
  </si>
  <si>
    <t>COG  4700</t>
  </si>
  <si>
    <t>2.1.5.2.1.4</t>
  </si>
  <si>
    <t>COG 461, 462, 463, 464, 465, 466</t>
  </si>
  <si>
    <t>2.1.5.2.2</t>
  </si>
  <si>
    <t>A Entidades Federativas</t>
  </si>
  <si>
    <t>COG 482, 484, 438</t>
  </si>
  <si>
    <t>2.1.5.2.3</t>
  </si>
  <si>
    <t>A Municipios</t>
  </si>
  <si>
    <t>2.1.5.3</t>
  </si>
  <si>
    <t>Al Sector Externo</t>
  </si>
  <si>
    <t>COG 485</t>
  </si>
  <si>
    <t>2.1.5.3.1</t>
  </si>
  <si>
    <t>A Gobiernos Extranjeros</t>
  </si>
  <si>
    <t>COG 491</t>
  </si>
  <si>
    <t>2.1.5.3.2</t>
  </si>
  <si>
    <t>A Organismos Internacionales</t>
  </si>
  <si>
    <t>COG 492</t>
  </si>
  <si>
    <t>2.1.5.3.3</t>
  </si>
  <si>
    <t>Al Sector Privado Externo</t>
  </si>
  <si>
    <t>COG 493</t>
  </si>
  <si>
    <t>2.1.6</t>
  </si>
  <si>
    <t xml:space="preserve">Impuesto sobre los Ingresos, la Riqueza y Otros a las Entidades Empresariales Públicas </t>
  </si>
  <si>
    <t>2.1.7</t>
  </si>
  <si>
    <t>COG 8000</t>
  </si>
  <si>
    <t>2.1.8</t>
  </si>
  <si>
    <t>Provisiones y Otras Estimaciones</t>
  </si>
  <si>
    <t>2.1.8.1</t>
  </si>
  <si>
    <t>Provisiones a Corto Plazo</t>
  </si>
  <si>
    <t>PC 5.5.2.1</t>
  </si>
  <si>
    <t>2.1.8.2</t>
  </si>
  <si>
    <t>Provisiones a Largo Plazo</t>
  </si>
  <si>
    <t>PC 5.5.2.2</t>
  </si>
  <si>
    <t>2.1.8.3</t>
  </si>
  <si>
    <t>Estimaciones por Pérdida o Deterioro a Corto Plazo</t>
  </si>
  <si>
    <t>PC 5.5.1.1 menos (débitos en cuenta PC 1.1.6.2)</t>
  </si>
  <si>
    <t>2.1.8.4</t>
  </si>
  <si>
    <t>Estimaciones por Pérdida o Deterioro a Largo Plazo</t>
  </si>
  <si>
    <t>PC 5.5.1.2</t>
  </si>
  <si>
    <t>GASTOS DE CAPITAL</t>
  </si>
  <si>
    <t>2.2.1</t>
  </si>
  <si>
    <t>Construcciones en Proceso</t>
  </si>
  <si>
    <t>COG 6000 + (1000, 2000, 3000 T.G.2)</t>
  </si>
  <si>
    <t>2.2.2</t>
  </si>
  <si>
    <t>Activos Fijos (Formación Bruta de Capital Fijo)</t>
  </si>
  <si>
    <t>2.2.2.1</t>
  </si>
  <si>
    <t>Viviendas, Edificios y Estructuras</t>
  </si>
  <si>
    <t>2.2.2.1.1</t>
  </si>
  <si>
    <t>Viviendas</t>
  </si>
  <si>
    <t>COG 582</t>
  </si>
  <si>
    <t>2.2.2.1.2</t>
  </si>
  <si>
    <t>Edificios No Residenciales</t>
  </si>
  <si>
    <t>COG 583</t>
  </si>
  <si>
    <t>2.2.2.1.3</t>
  </si>
  <si>
    <t>Otras Estructuras</t>
  </si>
  <si>
    <t>COG 589</t>
  </si>
  <si>
    <t>2.2.2.2</t>
  </si>
  <si>
    <t>Maquinaria y Equipo</t>
  </si>
  <si>
    <t>2.2.2.2.1</t>
  </si>
  <si>
    <t>Equipo de Transporte</t>
  </si>
  <si>
    <t>COG 5400</t>
  </si>
  <si>
    <t>2.2.2.2.2</t>
  </si>
  <si>
    <t xml:space="preserve">Equipo de Tecnología de la Información y Comunicaciones </t>
  </si>
  <si>
    <t>COG 515</t>
  </si>
  <si>
    <t>2.2.2.2.3</t>
  </si>
  <si>
    <t xml:space="preserve">Otra Maquinaria y Equipo </t>
  </si>
  <si>
    <t>COG 5100 (Excepto 513, 514, 515), 5200, 5300, 5600</t>
  </si>
  <si>
    <t xml:space="preserve">2.2.2.3 </t>
  </si>
  <si>
    <t xml:space="preserve">Equipo de Defensa y Seguridad </t>
  </si>
  <si>
    <t>COG 551</t>
  </si>
  <si>
    <t>2.2.2.4</t>
  </si>
  <si>
    <t>Activos Biológicos Cultivados</t>
  </si>
  <si>
    <t>2.2.2.4.1</t>
  </si>
  <si>
    <t>Ganado para Cría, Leche, Tiro, etc., que dan Productos Recurrentes</t>
  </si>
  <si>
    <t>COG 571, 572, 573, 574, 575, 576, 577, 579</t>
  </si>
  <si>
    <t>2.2.2.4.2</t>
  </si>
  <si>
    <t>Árboles, Cultivos y Otras Plantaciones que dan Productos Recurrentes</t>
  </si>
  <si>
    <t xml:space="preserve">COG 578 </t>
  </si>
  <si>
    <t>2.2.2.5</t>
  </si>
  <si>
    <t>Activos Fijos Intangibles</t>
  </si>
  <si>
    <t xml:space="preserve"> </t>
  </si>
  <si>
    <t>2.2.2.5.1</t>
  </si>
  <si>
    <t>Investigación y Desarrollo</t>
  </si>
  <si>
    <t>2.2.2.5.2</t>
  </si>
  <si>
    <t>Exploración y Evaluación Minera</t>
  </si>
  <si>
    <t>2.2.2.5.3</t>
  </si>
  <si>
    <t>Programas de Informática y Base de Datos</t>
  </si>
  <si>
    <t>COG 591, 597</t>
  </si>
  <si>
    <t>2.2.2.5.4</t>
  </si>
  <si>
    <t>Originales para Esparcimiento, Literarios o Artísticos</t>
  </si>
  <si>
    <t>2.2.2.5.5</t>
  </si>
  <si>
    <t>Otros Activos Fijos Intangibles</t>
  </si>
  <si>
    <t>COG 599</t>
  </si>
  <si>
    <t>2.2.3</t>
  </si>
  <si>
    <t>Incremento de Existencias</t>
  </si>
  <si>
    <t>2.2.3.1</t>
  </si>
  <si>
    <t>PC 1.1.4.4, 1.1.5.1</t>
  </si>
  <si>
    <t>2.2.3.2</t>
  </si>
  <si>
    <t>2.2.3.3</t>
  </si>
  <si>
    <t>2.2.3.4</t>
  </si>
  <si>
    <t>2.2.3.5</t>
  </si>
  <si>
    <t>Bienes de Venta</t>
  </si>
  <si>
    <t>2.2.3.6</t>
  </si>
  <si>
    <t>Bienes en Tránsito</t>
  </si>
  <si>
    <t>2.2.3.7</t>
  </si>
  <si>
    <t xml:space="preserve">Existencias de Materiales de Seguridad y Defensa </t>
  </si>
  <si>
    <t>COG 2800</t>
  </si>
  <si>
    <t>2.2.4</t>
  </si>
  <si>
    <t>Objetos de Valor</t>
  </si>
  <si>
    <t>2.2.4.1</t>
  </si>
  <si>
    <t>Metales y Piedras Preciosas</t>
  </si>
  <si>
    <t>COG 514</t>
  </si>
  <si>
    <t>2.2.4.2</t>
  </si>
  <si>
    <t>Antigüedades y Otros Objetos de Arte</t>
  </si>
  <si>
    <t>COG 513</t>
  </si>
  <si>
    <t>2.2.4.3</t>
  </si>
  <si>
    <t>Otros Objetos de Valor</t>
  </si>
  <si>
    <t>2.2.5</t>
  </si>
  <si>
    <t>Activos No Producidos</t>
  </si>
  <si>
    <t>2.2.5.1</t>
  </si>
  <si>
    <t>Activos Intangibles No Producidos de Origen Natural</t>
  </si>
  <si>
    <t>2.2.5.1.1</t>
  </si>
  <si>
    <t>Tierras y Terrenos  (MEFP 7.70)</t>
  </si>
  <si>
    <t>COG 581</t>
  </si>
  <si>
    <t>2.2.5.1.2</t>
  </si>
  <si>
    <t>Recursos Minerales y Energéticos</t>
  </si>
  <si>
    <t>2.2.5.1.3</t>
  </si>
  <si>
    <t>Recursos Biológicos No Cultivados</t>
  </si>
  <si>
    <t>2.2.5.1.4</t>
  </si>
  <si>
    <t>Recursos Hídricos</t>
  </si>
  <si>
    <t>2.2.5.1.5</t>
  </si>
  <si>
    <t>Otros Activos de Origen Natural</t>
  </si>
  <si>
    <t>2.2.5.2</t>
  </si>
  <si>
    <t>Activos Intangibles No Producidos  (MEFP 7.78)</t>
  </si>
  <si>
    <t>COG 592, 593, 594, 595, 596, 598</t>
  </si>
  <si>
    <t>2.2.5.2.1</t>
  </si>
  <si>
    <t>Derechos Patentados</t>
  </si>
  <si>
    <t>2.2.5.2.2</t>
  </si>
  <si>
    <t>Arrendamientos Operativos Comerciales</t>
  </si>
  <si>
    <t>2.2.5.2.3</t>
  </si>
  <si>
    <t>Fondos de Comercio Adquiridos</t>
  </si>
  <si>
    <t>2.2.5.2.4</t>
  </si>
  <si>
    <t>Otros Activos Intangibles No Producidos</t>
  </si>
  <si>
    <t>2.2.6</t>
  </si>
  <si>
    <t>Transferencias y Asignaciones y Donativos de Capital Otorgados</t>
  </si>
  <si>
    <t>2.2.6.1</t>
  </si>
  <si>
    <t>2.2.6.1.1</t>
  </si>
  <si>
    <t>COG 441</t>
  </si>
  <si>
    <t>2.2.6.1.2</t>
  </si>
  <si>
    <t>COG 443, 444, 445, 446</t>
  </si>
  <si>
    <t>2.2.6.1.3</t>
  </si>
  <si>
    <t>COG 447</t>
  </si>
  <si>
    <t>2.2.6.1.4</t>
  </si>
  <si>
    <t>2.2.6.2</t>
  </si>
  <si>
    <t>2.2.6.2.1</t>
  </si>
  <si>
    <t>2.1.6.2.1.1</t>
  </si>
  <si>
    <t>2.1.6.2.1.2</t>
  </si>
  <si>
    <t>Transferencias al resto del sector público</t>
  </si>
  <si>
    <t>COG 421, 422,  423, 424, 425</t>
  </si>
  <si>
    <t>2.1.6.2.1.3</t>
  </si>
  <si>
    <t>Transferencias de Fideicomisos, Mandatos y Contratos análogos</t>
  </si>
  <si>
    <t>COG 461,  462, 463, 464, 465, 466</t>
  </si>
  <si>
    <t>2.2.6.2.2</t>
  </si>
  <si>
    <t>2.2.6.2.3</t>
  </si>
  <si>
    <t>2.2.6.3</t>
  </si>
  <si>
    <t>2.2.6.3.1</t>
  </si>
  <si>
    <t>2.2.6.3.2</t>
  </si>
  <si>
    <t>2.2.6.3.3</t>
  </si>
  <si>
    <t>2.2.7</t>
  </si>
  <si>
    <t>Inversión Financiera con Fines de Política Económica</t>
  </si>
  <si>
    <t>2.2.7.1</t>
  </si>
  <si>
    <t>Acciones y Participaciones de Capital</t>
  </si>
  <si>
    <t>2.2.7.1.1</t>
  </si>
  <si>
    <t>Interna</t>
  </si>
  <si>
    <t>2.2.7.1.1.1</t>
  </si>
  <si>
    <t>Sector Público</t>
  </si>
  <si>
    <t>COG 721, 722, 723</t>
  </si>
  <si>
    <t>2.2.7.1.1.2</t>
  </si>
  <si>
    <t>Sector Privado</t>
  </si>
  <si>
    <t>COG 724</t>
  </si>
  <si>
    <t>2.2.7.1.2</t>
  </si>
  <si>
    <t>Externa</t>
  </si>
  <si>
    <t>COG 725, 726</t>
  </si>
  <si>
    <t>2.2.7.2</t>
  </si>
  <si>
    <t>Valores Representativos de Deuda Adquiridos con Fines de Política Económica</t>
  </si>
  <si>
    <t>COG 732, 734</t>
  </si>
  <si>
    <t>2.2.7.3</t>
  </si>
  <si>
    <t>Obligaciones Negociables Adquiridas con Fines de Política Económica</t>
  </si>
  <si>
    <t xml:space="preserve">2.2.7.4 </t>
  </si>
  <si>
    <t>Concesión de Préstamos</t>
  </si>
  <si>
    <t>2.2.7.4.1</t>
  </si>
  <si>
    <t>2.2.7.4.1.1</t>
  </si>
  <si>
    <t>COG 712, 741, 742, 743, 744</t>
  </si>
  <si>
    <t>2.2.7.4.1.2</t>
  </si>
  <si>
    <t>COG 711, 745</t>
  </si>
  <si>
    <t>2.2.7.4.2</t>
  </si>
  <si>
    <t>COG 746</t>
  </si>
  <si>
    <t>TOTAL DEL GASTO</t>
  </si>
  <si>
    <t>FINANCIAMIENTO</t>
  </si>
  <si>
    <t>FUENTES FINANCIERAS</t>
  </si>
  <si>
    <t>3.1.1</t>
  </si>
  <si>
    <t>Disminución de Activos Financieros</t>
  </si>
  <si>
    <t>3.1.1.1</t>
  </si>
  <si>
    <t>Disminución de Activos Financieros Corrientes (Circulantes)</t>
  </si>
  <si>
    <t>3.1.1.1.1</t>
  </si>
  <si>
    <t>Disminución de Caja y Bancos (Efectivo y Equivalentes)</t>
  </si>
  <si>
    <t>Variación negativa: Saldo Final – Inicial de las Cuentas Contables:</t>
  </si>
  <si>
    <t>3.1.1.1.1.1</t>
  </si>
  <si>
    <t>Efectivo</t>
  </si>
  <si>
    <t>PC 1.1.1.1</t>
  </si>
  <si>
    <t>3.1.1.1.1.2</t>
  </si>
  <si>
    <t>Bancos / Tesorería</t>
  </si>
  <si>
    <t>PC 1.1.1.2</t>
  </si>
  <si>
    <t>3.1.1.1.1.3</t>
  </si>
  <si>
    <t>Bancos / Dependencias y Otros</t>
  </si>
  <si>
    <t>PC 1.1.1.3</t>
  </si>
  <si>
    <t>3.1.1.1.1.4</t>
  </si>
  <si>
    <t>Inversiones Temporales (Hasta 3 meses)</t>
  </si>
  <si>
    <t>PC 1.1.1.4</t>
  </si>
  <si>
    <t>3.1.1.1.1.5</t>
  </si>
  <si>
    <t>Fondos con Afectación Específica</t>
  </si>
  <si>
    <t>PC 1.1.1.5</t>
  </si>
  <si>
    <t>3.1.1.1.1.6</t>
  </si>
  <si>
    <t>Depósitos de Fondos de Terceros en garantía y Administración</t>
  </si>
  <si>
    <t>PC 1.1.1.6</t>
  </si>
  <si>
    <t>3.1.1.1.1.7</t>
  </si>
  <si>
    <t>Otro Efectivo y Equivalentes</t>
  </si>
  <si>
    <t>PC 1.1.1.9</t>
  </si>
  <si>
    <t>3.1.1.1.2</t>
  </si>
  <si>
    <t>Disminución de Inversiones Financieras de Corto Plazo (Derechos a Recibir Efectivo o Equivalentes)</t>
  </si>
  <si>
    <t>Variación: Saldo Final – Inicial</t>
  </si>
  <si>
    <t>de las Cuentas Contables</t>
  </si>
  <si>
    <t>3.1.1.1.2.1</t>
  </si>
  <si>
    <t>Títulos y Valores</t>
  </si>
  <si>
    <t>PC 1.1.2.1.2</t>
  </si>
  <si>
    <t>3.1.1.1.2.2</t>
  </si>
  <si>
    <t xml:space="preserve">Acciones y Participaciones de Capital </t>
  </si>
  <si>
    <t>PC 1.1.2.1.4</t>
  </si>
  <si>
    <t>3.1.1.1.2.3</t>
  </si>
  <si>
    <t>Otras Inversiones Financieras</t>
  </si>
  <si>
    <t>PC 1.1.2.1.1, 1.1.2.1.3</t>
  </si>
  <si>
    <t>3.1.1.1.3</t>
  </si>
  <si>
    <t>Disminución de Cuentas por Cobrar</t>
  </si>
  <si>
    <t xml:space="preserve">Variación: Saldo Final – Inicial </t>
  </si>
  <si>
    <t>3.1.1.1.3.1</t>
  </si>
  <si>
    <t>Cuentas por Cobrar</t>
  </si>
  <si>
    <t>PC 1.1.2.2</t>
  </si>
  <si>
    <t>3.1.1.1.3.2</t>
  </si>
  <si>
    <t>Deudores Diversos por Cobrar</t>
  </si>
  <si>
    <t>PC 1.1.2.3</t>
  </si>
  <si>
    <t>3.1.1.1.3.3</t>
  </si>
  <si>
    <t>Ingresos por Recuperar</t>
  </si>
  <si>
    <t>PC 1.1.2.4</t>
  </si>
  <si>
    <t>3.1.1.1.3.4</t>
  </si>
  <si>
    <t>Deudores por Anticipos de la Tesorería</t>
  </si>
  <si>
    <t>PC 1.1.2.5</t>
  </si>
  <si>
    <t>3.1.1.1.4</t>
  </si>
  <si>
    <t xml:space="preserve">Disminución de Documentos por Cobrar </t>
  </si>
  <si>
    <t xml:space="preserve"> de las Cuentas Contables:</t>
  </si>
  <si>
    <t>3.1.1.1.4.1</t>
  </si>
  <si>
    <t>Otros Derechos a Recibir Efectivo o Equivalentes</t>
  </si>
  <si>
    <t>PC 1.1.2.9</t>
  </si>
  <si>
    <t>3.1.1.1.5</t>
  </si>
  <si>
    <t>Recuperación de Préstamos Otorgados de Corto Plazo</t>
  </si>
  <si>
    <t>Abono en cuenta contable PC 1.1.2.6</t>
  </si>
  <si>
    <t>3.1.1.1.6</t>
  </si>
  <si>
    <t xml:space="preserve">Disminución de Otros Activos Financieros Corrientes </t>
  </si>
  <si>
    <t xml:space="preserve">Variación </t>
  </si>
  <si>
    <t>Saldo Final – Inicial</t>
  </si>
  <si>
    <t xml:space="preserve"> de las Cuentas Contables</t>
  </si>
  <si>
    <t>3.1.1.1.6.1</t>
  </si>
  <si>
    <t>Anticipo a Proveedores por Adquisición de Bienes y Prestación de Servicios</t>
  </si>
  <si>
    <t>PC 1.1.3.1</t>
  </si>
  <si>
    <t>3.1.1.1.6.2</t>
  </si>
  <si>
    <t>Anticipo a Proveedores por Adquisición de Bienes Inmuebles y Muebles</t>
  </si>
  <si>
    <t>PC 1.1.3.2</t>
  </si>
  <si>
    <t>3.1.1.1.6.3</t>
  </si>
  <si>
    <t>Anticipo a Proveedores por Adquisición de Bienes Intangibles</t>
  </si>
  <si>
    <t>PC 1.1.3.3</t>
  </si>
  <si>
    <t>3.1.1.1.6.4</t>
  </si>
  <si>
    <t>Anticipo a Contratistas por Obras Públicas</t>
  </si>
  <si>
    <t>PC 1.1.3.4</t>
  </si>
  <si>
    <t>3.1.1.1.6.5</t>
  </si>
  <si>
    <t>Otros Derechos a Recibir Bienes o Servicios</t>
  </si>
  <si>
    <t>PC 1.1.3.9</t>
  </si>
  <si>
    <t>3.1.1.1.6.6</t>
  </si>
  <si>
    <t>Disminución de Otros Activos Circulantes</t>
  </si>
  <si>
    <t>PC 1.1.9.1, 1.1.9.2, 1.1.9.3</t>
  </si>
  <si>
    <t>3.1.1.2</t>
  </si>
  <si>
    <t>Disminución de Activos Financieros No Corrientes</t>
  </si>
  <si>
    <t>3.1.1.2.1</t>
  </si>
  <si>
    <t xml:space="preserve">Recuperación de Inversiones Financieras a Largo Plazo con Fines de Liquidez </t>
  </si>
  <si>
    <t>3.1.1.2.1.1</t>
  </si>
  <si>
    <t>Venta de Acciones y Participaciones de Capital</t>
  </si>
  <si>
    <t>CRI 62 X*</t>
  </si>
  <si>
    <t>3.1.1.2.1.1.1</t>
  </si>
  <si>
    <t>3.1.1.2.1.1.2</t>
  </si>
  <si>
    <t>3.1.1.2.1.2</t>
  </si>
  <si>
    <t>Venta de Títulos y Valores Representativos de la Deuda</t>
  </si>
  <si>
    <t>3.1.1.2.1.3</t>
  </si>
  <si>
    <t xml:space="preserve">Venta de Obligaciones Negociables </t>
  </si>
  <si>
    <t>3.1.1.2.1.4</t>
  </si>
  <si>
    <t>Recuperación de Préstamos</t>
  </si>
  <si>
    <t>3.1.1.2.1.4.1</t>
  </si>
  <si>
    <t>3.1.1.2.1.4.2</t>
  </si>
  <si>
    <t>3.1.1.2.2</t>
  </si>
  <si>
    <t>Disminución de Otros Activos Financieros No Corrientes</t>
  </si>
  <si>
    <t>Variación:  Saldo Final – Inicial</t>
  </si>
  <si>
    <t>3.1.1.2.2.1</t>
  </si>
  <si>
    <t>Documentos por Cobrar</t>
  </si>
  <si>
    <t>PC 1.2.2.1</t>
  </si>
  <si>
    <t>3.1.1.2.2.2</t>
  </si>
  <si>
    <t>Deudores Diversos</t>
  </si>
  <si>
    <t>PC 1.2.2.2</t>
  </si>
  <si>
    <t>3.1.1.2.2.3</t>
  </si>
  <si>
    <t>PC 1.2.2.9</t>
  </si>
  <si>
    <t>3.1.1.2.2.4</t>
  </si>
  <si>
    <t>Activos Diferidos</t>
  </si>
  <si>
    <t>PC 1.2.7</t>
  </si>
  <si>
    <t>3.1.1.2.2.5</t>
  </si>
  <si>
    <t>Otros Activos</t>
  </si>
  <si>
    <t>PC 1.2.1.1, 1.2.1.3, 1.2.2.3, 1.2.9</t>
  </si>
  <si>
    <t xml:space="preserve">3.1.2 </t>
  </si>
  <si>
    <t>Incremento de Pasivos</t>
  </si>
  <si>
    <t>3.1.2.1</t>
  </si>
  <si>
    <t>Incremento de Pasivos Corrientes</t>
  </si>
  <si>
    <t>3.1.2.1.1</t>
  </si>
  <si>
    <t>Incremento de Cuentas por Pagar</t>
  </si>
  <si>
    <t>3.1.2.1.1.1</t>
  </si>
  <si>
    <t>Servicios Personales</t>
  </si>
  <si>
    <t>PC 2.1.1.1</t>
  </si>
  <si>
    <t>3.1.2.1.1.2</t>
  </si>
  <si>
    <t>Proveedores por Pagar</t>
  </si>
  <si>
    <t>PC 2.1.1.2</t>
  </si>
  <si>
    <t>3.1.2.1.1.3</t>
  </si>
  <si>
    <t>Contratistas por Obras Públicas por Pagar</t>
  </si>
  <si>
    <t>PC 2.1.1.3</t>
  </si>
  <si>
    <t>3.1.2.1.1.4</t>
  </si>
  <si>
    <t>Participaciones y Aportaciones por Pagar</t>
  </si>
  <si>
    <t>PC 2.1.1.4</t>
  </si>
  <si>
    <t>3.1.2.1.1.5</t>
  </si>
  <si>
    <t>Transferencias Otorgadas por Pagar</t>
  </si>
  <si>
    <t>PC 2.1.1.5</t>
  </si>
  <si>
    <t>3.1.2.1.1.6</t>
  </si>
  <si>
    <t>Intereses y Comisiones por Pagar</t>
  </si>
  <si>
    <t>PC 2.1.1.6</t>
  </si>
  <si>
    <t>3.1.2.1.1.7</t>
  </si>
  <si>
    <t>Retenciones y Contribuciones por Pagar</t>
  </si>
  <si>
    <t>PC 2.1.1.7</t>
  </si>
  <si>
    <t>3.1.2.1.1.8</t>
  </si>
  <si>
    <t>Devoluciones de Contribuciones por Pagar</t>
  </si>
  <si>
    <t>PC 2.1.1.8</t>
  </si>
  <si>
    <t>3.1.2.1.1.9</t>
  </si>
  <si>
    <t>Otras Cuentas por Pagar</t>
  </si>
  <si>
    <t>PC 2.1.1.9</t>
  </si>
  <si>
    <t>3.1.2.1.2</t>
  </si>
  <si>
    <t>Incremento de Documentos por Pagar</t>
  </si>
  <si>
    <t>3.1.2.1.2.1</t>
  </si>
  <si>
    <t>Documentos Comerciales por Pagar</t>
  </si>
  <si>
    <t>PC 2.1.2.1</t>
  </si>
  <si>
    <t>3.1.2.1.2.2</t>
  </si>
  <si>
    <t>Documentos con Contratistas por Obras Públicas por Pagar</t>
  </si>
  <si>
    <t>PC 2.1.2.2</t>
  </si>
  <si>
    <t>3.1.2.1.2.3</t>
  </si>
  <si>
    <t>Otros Documentos por Pagar</t>
  </si>
  <si>
    <t xml:space="preserve">PC 2.1.2.9 </t>
  </si>
  <si>
    <t>3.1.2.1.2.4</t>
  </si>
  <si>
    <t>Títulos y Valores de la Deuda Pública Interna</t>
  </si>
  <si>
    <t>Abono PC 2.1.4.1</t>
  </si>
  <si>
    <t>3.1.2.1.2.5</t>
  </si>
  <si>
    <t>Títulos y Valores de la Deuda Pública Externa</t>
  </si>
  <si>
    <t>Abono PC 2.1.4.2</t>
  </si>
  <si>
    <t>3.1.2.1.3</t>
  </si>
  <si>
    <t>Conversión de Deuda Pública a Largo Plazo en Porción Circulante</t>
  </si>
  <si>
    <t>3.1.2.1.3.1</t>
  </si>
  <si>
    <t>Conversión de Títulos y Valores de Largo Plazo en Corto Plazo</t>
  </si>
  <si>
    <t>3.1.2.1.3.1.1</t>
  </si>
  <si>
    <t>Porción de Corto Plazo de Títulos y Valores de la Deuda Pública Interna de L.P.</t>
  </si>
  <si>
    <t>Abono PC 2.1.3.1.1</t>
  </si>
  <si>
    <t>3.1.2.1.3.1.2</t>
  </si>
  <si>
    <t>Porción de Corto Plazo de Títulos y Valores de la Deuda Pública Externa de L.P.</t>
  </si>
  <si>
    <t>Abono PC 2.1.3.2.1</t>
  </si>
  <si>
    <t>3.1.2.1.3.2</t>
  </si>
  <si>
    <t>Conversión de Préstamos de Largo Plazo en Corto Plazo</t>
  </si>
  <si>
    <t>3.1.2.1.3.2.1</t>
  </si>
  <si>
    <t>Porción a Corto Plazo de Préstamos de la Deuda Pública Interna de L.P.</t>
  </si>
  <si>
    <t>Abono PC 2.1.3.1.2, 2.1.3.3.1</t>
  </si>
  <si>
    <t>3.1.2.1.3.2.2</t>
  </si>
  <si>
    <t>Porción a Corto Plazo de Préstamos de la Deuda Pública Externa de L.P.</t>
  </si>
  <si>
    <t>Abono PC 2.1.3.2.2, 2.1.3.3.2</t>
  </si>
  <si>
    <t>3.1.2.1.4</t>
  </si>
  <si>
    <t>Incremento de Otros Pasivos de Corto Plazo</t>
  </si>
  <si>
    <t>3.1.2.1.4.1</t>
  </si>
  <si>
    <t>Pasivos Diferidos</t>
  </si>
  <si>
    <t>PC 2.1.5</t>
  </si>
  <si>
    <t xml:space="preserve">3.1.2.1.4.2 </t>
  </si>
  <si>
    <t>Fondos y Bienes de Terceros</t>
  </si>
  <si>
    <t>PC 2.1.6</t>
  </si>
  <si>
    <t>3.1.2.1.4.3</t>
  </si>
  <si>
    <t>Otros Pasivos</t>
  </si>
  <si>
    <t>PC 2.1.9</t>
  </si>
  <si>
    <t>3.1.2.2</t>
  </si>
  <si>
    <t xml:space="preserve">Incremento de Pasivo No Corrientes </t>
  </si>
  <si>
    <t>3.1.2.2.1</t>
  </si>
  <si>
    <t xml:space="preserve">Incremento de Cuentas por Pagar a Largo Plazo </t>
  </si>
  <si>
    <t>3.1.2.2.1.1</t>
  </si>
  <si>
    <t xml:space="preserve">Proveedores por Pagar </t>
  </si>
  <si>
    <t>PC 2.2.1.1</t>
  </si>
  <si>
    <t>3.1.2.2.1.2</t>
  </si>
  <si>
    <t>PC 2.2.1.2</t>
  </si>
  <si>
    <t>3.1.2.2.2</t>
  </si>
  <si>
    <t>Incremento de Documentos por Pagar a Largo Plazo</t>
  </si>
  <si>
    <t>3.1.2.2.2.1</t>
  </si>
  <si>
    <t>PC 2.2.2.1</t>
  </si>
  <si>
    <t>3.1.2.2.2.2</t>
  </si>
  <si>
    <t>PC 2.2.2.2</t>
  </si>
  <si>
    <t>3.1.2.2.2.3</t>
  </si>
  <si>
    <t>Otros documentos por Pagar</t>
  </si>
  <si>
    <t>PC 2.2.2.9</t>
  </si>
  <si>
    <t>3.1.2.2.3</t>
  </si>
  <si>
    <t>Colocación de Títulos y Valores a Largo Plazo</t>
  </si>
  <si>
    <t>3.1.2.2.3.1</t>
  </si>
  <si>
    <t>Colocación de Títulos y Valores de la Deuda Pública Interna</t>
  </si>
  <si>
    <t>Abono PC 2.2.3.1</t>
  </si>
  <si>
    <t>3.1.2.2.3.2</t>
  </si>
  <si>
    <t>Colocación de Títulos y Valores de la Deuda Pública Externa</t>
  </si>
  <si>
    <t>Abono PC 2.2.3.2</t>
  </si>
  <si>
    <t>3.1.2.2.4</t>
  </si>
  <si>
    <t>Obtención de Préstamos de la Deuda Pública a Largo Plazo</t>
  </si>
  <si>
    <t>3.1.2.2.4.1</t>
  </si>
  <si>
    <t>Obtención de Préstamos Internos</t>
  </si>
  <si>
    <t>Abono PC 2.2.3.3</t>
  </si>
  <si>
    <t>3.1.2.2.4.2</t>
  </si>
  <si>
    <t>Obtención de Préstamos Externos</t>
  </si>
  <si>
    <t>Abono PC 2.2.3.4</t>
  </si>
  <si>
    <t>3.1.2.2.5</t>
  </si>
  <si>
    <t>Incremento de Otros Pasivos a Largo Plazo</t>
  </si>
  <si>
    <t>3.1.2.2.5.1</t>
  </si>
  <si>
    <t>PC 2.2.4</t>
  </si>
  <si>
    <t>3.1.2.2.5.2</t>
  </si>
  <si>
    <t>PC 2.2.5</t>
  </si>
  <si>
    <t>3.1.2.2.5.3</t>
  </si>
  <si>
    <t>PC 2.1.9, 2.2.3.5</t>
  </si>
  <si>
    <t>3.1.3</t>
  </si>
  <si>
    <t>Incremento de Patrimonio</t>
  </si>
  <si>
    <t>TOTAL DE FUENTES FINANCIERAS</t>
  </si>
  <si>
    <t>APLICACIONES FINANCIERAS    (Usos)</t>
  </si>
  <si>
    <t>3.2.1</t>
  </si>
  <si>
    <t>Incremento de Activos Financieros</t>
  </si>
  <si>
    <t>3.2.1.1</t>
  </si>
  <si>
    <t>Incremento de Activos Financieros Corrientes  (Circulantes)</t>
  </si>
  <si>
    <t>3.2.1.1.1</t>
  </si>
  <si>
    <t>Incremento de Caja y Bancos (Efectivo y Equivalentes)</t>
  </si>
  <si>
    <t>Variación Positiva:  Saldo Final – Inicial</t>
  </si>
  <si>
    <t>3.2.1.1.1.1</t>
  </si>
  <si>
    <t>3.2.1.1.1.2</t>
  </si>
  <si>
    <t>3.2.1.1.1.3</t>
  </si>
  <si>
    <t>3.2.1.1.1.4</t>
  </si>
  <si>
    <t>Inversiones Temporales ( Hasta 3 Meses)</t>
  </si>
  <si>
    <t>3.2.1.1.1.5</t>
  </si>
  <si>
    <t>3.2.1.1.1.6</t>
  </si>
  <si>
    <t>Depósitos de Fondo de Terceros en Garantía y/o Administración</t>
  </si>
  <si>
    <t>3.2.1.1.1.7</t>
  </si>
  <si>
    <t>3.2.1.1.2</t>
  </si>
  <si>
    <t>Incremento de Inversiones Financieras de Corto Plazo (Derechos a recibir Efectivo o Equivalentes)</t>
  </si>
  <si>
    <t>3.2.1.1.2.1</t>
  </si>
  <si>
    <t>3.2.1.1.2.2</t>
  </si>
  <si>
    <t>3.2.1.1.2.3</t>
  </si>
  <si>
    <t>3.2.1.1.3</t>
  </si>
  <si>
    <t>Incremento de Cuentas por Cobrar</t>
  </si>
  <si>
    <t>3.2.1.1.3.1</t>
  </si>
  <si>
    <t>3.2.1.1.3.2</t>
  </si>
  <si>
    <t>3.2.1.1.3.3</t>
  </si>
  <si>
    <t>3.2.1.1.3.4</t>
  </si>
  <si>
    <t>Deudores por Anticipos de Tesorería</t>
  </si>
  <si>
    <t>3.2.1.1.4</t>
  </si>
  <si>
    <t>Incremento de Documentos por Cobrar</t>
  </si>
  <si>
    <t xml:space="preserve"> de las Cuentas contables</t>
  </si>
  <si>
    <t>3.2.1.1.4.1</t>
  </si>
  <si>
    <t>3.2.1.1.5</t>
  </si>
  <si>
    <t>Préstamos Otorgados de Corto Plazo</t>
  </si>
  <si>
    <t>Cargo PC 1.1.2.6</t>
  </si>
  <si>
    <t>3.2.1.1.6</t>
  </si>
  <si>
    <t>Incremento de Otros Activos Financieros Corrientes</t>
  </si>
  <si>
    <t>3.2.1.1.6.1</t>
  </si>
  <si>
    <t>3.2.1.1.6.2</t>
  </si>
  <si>
    <t>3.2.1.1.6.3</t>
  </si>
  <si>
    <t>3.2.1.1.6.4</t>
  </si>
  <si>
    <t>3.2.1.1.6.5</t>
  </si>
  <si>
    <t>Otros Derechos a Recibir Bienes y Servicios</t>
  </si>
  <si>
    <t>3.2.1.1.6.6</t>
  </si>
  <si>
    <t>Otros Activos Circulantes</t>
  </si>
  <si>
    <t>3.2.1.2</t>
  </si>
  <si>
    <t>Incremento de Activos Financieros No Corrientes</t>
  </si>
  <si>
    <t>3.2.1.2.1</t>
  </si>
  <si>
    <t>Inversiones Financieras a Largo Plazo con Fines de Liquidez</t>
  </si>
  <si>
    <t>3.2.1.2.1.1</t>
  </si>
  <si>
    <t>Compra de Acciones y Participaciones de Capital</t>
  </si>
  <si>
    <t>3.2.1.2.1.1.1</t>
  </si>
  <si>
    <t>COG 727, 728</t>
  </si>
  <si>
    <t>3.2.1.2.1.1.2</t>
  </si>
  <si>
    <t>COG 729</t>
  </si>
  <si>
    <t>3.2.1.2.1.2</t>
  </si>
  <si>
    <t>Compra de Títulos y Valores Representativos de la Deuda</t>
  </si>
  <si>
    <t>COG 733,735, 731, 739</t>
  </si>
  <si>
    <t>3.2.1.2.1.3</t>
  </si>
  <si>
    <t>Compra de Obligaciones negociables</t>
  </si>
  <si>
    <t>3.2.1.2.1.4</t>
  </si>
  <si>
    <t xml:space="preserve">3.2.1.2.1.4.1 </t>
  </si>
  <si>
    <t>COG 747, 748, 7500, 761</t>
  </si>
  <si>
    <t xml:space="preserve">3.2.1.2.1.4.2 </t>
  </si>
  <si>
    <t>COG 749,762</t>
  </si>
  <si>
    <t>3.2.1.2.2</t>
  </si>
  <si>
    <t>Incremento de Otros Activos Financieros No Corrientes</t>
  </si>
  <si>
    <t>3.2.1.2.2.1</t>
  </si>
  <si>
    <t>3.2.1.2.2.2</t>
  </si>
  <si>
    <t>3.2.1.2.2.3</t>
  </si>
  <si>
    <t>Otros Derechos a Recibir Efectivo y Equivalentes</t>
  </si>
  <si>
    <t>3.2.1.2.2.4</t>
  </si>
  <si>
    <t>3.2.1.2.2.5</t>
  </si>
  <si>
    <t>3.2.2</t>
  </si>
  <si>
    <t>Disminución de Pasivos</t>
  </si>
  <si>
    <t>3.2.2.1</t>
  </si>
  <si>
    <t>Disminución de Pasivos Corrientes</t>
  </si>
  <si>
    <t>3.2.2.1.1</t>
  </si>
  <si>
    <t>Disminución de Cuentas por Pagar</t>
  </si>
  <si>
    <t>3.2.2.1.1.1</t>
  </si>
  <si>
    <t>Servicios Personales por Pagar</t>
  </si>
  <si>
    <t>3.2.2.1.1.2</t>
  </si>
  <si>
    <t>3.2.2.1.1.3</t>
  </si>
  <si>
    <t>3.2.2.1.1.4</t>
  </si>
  <si>
    <t>3.2.2.1.1.5</t>
  </si>
  <si>
    <t>3.2.2.1.1.6</t>
  </si>
  <si>
    <t>Intereses y Comisiones y otros gastos de la Deuda Pública por Pagar</t>
  </si>
  <si>
    <t>3.2.2.1.1.7</t>
  </si>
  <si>
    <t>3.2.2.1.1.8</t>
  </si>
  <si>
    <t>Devoluciones de la Ley de Ingresos por Pagar</t>
  </si>
  <si>
    <t>3.2.2.1.1.9</t>
  </si>
  <si>
    <t>3.2.2.1.2</t>
  </si>
  <si>
    <t>Disminución de Documentos por Pagar</t>
  </si>
  <si>
    <t>3.2.2.1.2.1</t>
  </si>
  <si>
    <t>3.2.2.1.2.2</t>
  </si>
  <si>
    <t>3.2.2.1.2.3</t>
  </si>
  <si>
    <t>PC 2.1.2.9</t>
  </si>
  <si>
    <t>3.2.2.1.2.4</t>
  </si>
  <si>
    <t>Cargo PC 2.1.4.1</t>
  </si>
  <si>
    <t>3.2.2.1.2.5</t>
  </si>
  <si>
    <t>Cargo PC 2.1.4.2</t>
  </si>
  <si>
    <t>3.2.2.1.3</t>
  </si>
  <si>
    <t>Amortización de la Porción Circulante de la Deuda Pública de Largo Plazo</t>
  </si>
  <si>
    <t>3.2.2.1.3.1</t>
  </si>
  <si>
    <t>Amortización de la Porción Circulante de la Deuda Pública de L.P. en Títulos y Valores</t>
  </si>
  <si>
    <t>3.2.2.1.3.1.1</t>
  </si>
  <si>
    <t>Amortización de la Porción Circulante de la Deuda Pública Interna de L.P. en Títulos y Valores</t>
  </si>
  <si>
    <t>COG 912  cargo cuenta 2.1.3.1.1</t>
  </si>
  <si>
    <t>3.2.2.1.3.1.2</t>
  </si>
  <si>
    <t>Amortización de la Porción de la Deuda Pública Externa de L.P. En Títulos y Valores</t>
  </si>
  <si>
    <t>COG 917 cargo cuenta 2.1.3.2.1</t>
  </si>
  <si>
    <t>3.2.2.1.3.2</t>
  </si>
  <si>
    <t xml:space="preserve">Amortización de la Porción Circulante de la Deuda Pública de L.P. en Préstamos </t>
  </si>
  <si>
    <t>3.2.2.1.3.2.1</t>
  </si>
  <si>
    <t xml:space="preserve">Amortización de la Porción Circulante de la Deuda Pública Interna de L.P en Préstamos </t>
  </si>
  <si>
    <t>COG 911,913</t>
  </si>
  <si>
    <t>3.2.2.1.3.2.2</t>
  </si>
  <si>
    <t xml:space="preserve">Amortización de la Porción Circulante de la Deuda Pública Externa de L.P. en Préstamos </t>
  </si>
  <si>
    <t>COG 914, 915, 916, 918</t>
  </si>
  <si>
    <t>3.2.2.1.4</t>
  </si>
  <si>
    <t xml:space="preserve">Disminución de Otros Pasivos de Corto Plazo </t>
  </si>
  <si>
    <t>3.2.2.1.4.1</t>
  </si>
  <si>
    <t>3.2.2.1.4.2</t>
  </si>
  <si>
    <t>Fondos y Bienes de Terceros en Garantía y/o Administración</t>
  </si>
  <si>
    <t>3.2.2.1.4.3</t>
  </si>
  <si>
    <t>3.2.2.2</t>
  </si>
  <si>
    <t>Disminución de Pasivos No Corrientes</t>
  </si>
  <si>
    <t xml:space="preserve">3.2.2.2.1 </t>
  </si>
  <si>
    <t>Disminución de Cuentas por Pagar a Largo Plazo</t>
  </si>
  <si>
    <t>3.2.2.2.1.1</t>
  </si>
  <si>
    <t>3.2.2.2.1.2</t>
  </si>
  <si>
    <t>3.2.2.2.2</t>
  </si>
  <si>
    <t>Disminución de Documentos por Pagar a  Largo Plazo</t>
  </si>
  <si>
    <t>3.2.2.2.2.1</t>
  </si>
  <si>
    <t>3.2.2.2.2.2</t>
  </si>
  <si>
    <t>3.2.2.2.2.3</t>
  </si>
  <si>
    <t>3.2.2.2.3</t>
  </si>
  <si>
    <t>Conversión de Deuda Pública de Largo Plazo en Porción Circulante</t>
  </si>
  <si>
    <t>3.2.2.2.3.1</t>
  </si>
  <si>
    <t xml:space="preserve">Conversión de Títulos y Valores de Largo Plazo en Corto Plazo </t>
  </si>
  <si>
    <t>3.2.2.2.3.1.1</t>
  </si>
  <si>
    <t>Porción de Corto Plazo de Títulos y Valores de la Deuda Pública Interna</t>
  </si>
  <si>
    <t>PC 2.2.3.1</t>
  </si>
  <si>
    <t>3.2.2.2.3.1.2</t>
  </si>
  <si>
    <t>Porción de Corto Plazo de Títulos y Valores de la Deuda Pública Externa</t>
  </si>
  <si>
    <t>PC 2.2.3.2</t>
  </si>
  <si>
    <t>3.2.2.2.3.2</t>
  </si>
  <si>
    <t>3.2.2.2.3.2.1</t>
  </si>
  <si>
    <t xml:space="preserve">Porción a Corto Plazo de Préstamos de la Deuda Pública Interna </t>
  </si>
  <si>
    <t>PC 2.2.3.3</t>
  </si>
  <si>
    <t>3.2.2.2.3.2.2</t>
  </si>
  <si>
    <t xml:space="preserve">Porción a Corto Plazo de Préstamos de la Deuda Pública Externa </t>
  </si>
  <si>
    <t>PC 2.2.3.4, 2.2.3.5</t>
  </si>
  <si>
    <t>3.2.2.2.4</t>
  </si>
  <si>
    <t xml:space="preserve">Disminución de Otros Pasivos de Largo Plazo </t>
  </si>
  <si>
    <t>3.2.2.2.4.1</t>
  </si>
  <si>
    <t>3.2.2.2.4.2</t>
  </si>
  <si>
    <t>3.2.2.2.4.3</t>
  </si>
  <si>
    <t>PC 2.2.6</t>
  </si>
  <si>
    <t>3.2.3</t>
  </si>
  <si>
    <t>Disminución de Patrimonio</t>
  </si>
  <si>
    <t>TOTAL APLICACIONES FINANCIERAS</t>
  </si>
  <si>
    <t>Importe Devengado / Saldo</t>
  </si>
  <si>
    <t>Bajo protesta de decir verdad declaramos que los Estados Financieros y sus notas, son razonablemente correctos y responsabilidad del emisor.</t>
  </si>
  <si>
    <t>Sistema de Televisión y Radio de Campeche</t>
  </si>
  <si>
    <t>(Pesos)</t>
  </si>
  <si>
    <t>Segundo Trimestre 2026.</t>
  </si>
  <si>
    <t>Del 1 de enero al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</si>
</sst>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0"/>
      <name val="Arial Narrow"/>
      <family val="2"/>
    </font>
    <font>
      <b/>
      <u/>
      <sz val="1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2" fontId="9" fillId="0" borderId="0" xfId="0" applyNumberFormat="1" applyFont="1"/>
    <xf numFmtId="0" fontId="9" fillId="0" borderId="0" xfId="0" applyFont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43" fontId="2" fillId="0" borderId="1" xfId="2" applyFont="1" applyFill="1" applyBorder="1" applyAlignment="1">
      <alignment vertical="center"/>
    </xf>
    <xf numFmtId="43" fontId="9" fillId="0" borderId="0" xfId="0" applyNumberFormat="1" applyFont="1"/>
    <xf numFmtId="0" fontId="9" fillId="2" borderId="0" xfId="0" applyFont="1" applyFill="1"/>
    <xf numFmtId="43" fontId="9" fillId="2" borderId="0" xfId="0" applyNumberFormat="1" applyFont="1" applyFill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43" fontId="2" fillId="0" borderId="0" xfId="2" applyFont="1" applyFill="1" applyBorder="1" applyAlignment="1">
      <alignment vertical="center"/>
    </xf>
    <xf numFmtId="43" fontId="9" fillId="0" borderId="0" xfId="2" applyFont="1" applyFill="1"/>
    <xf numFmtId="43" fontId="9" fillId="0" borderId="0" xfId="2" applyFont="1"/>
    <xf numFmtId="0" fontId="2" fillId="3" borderId="2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43" fontId="2" fillId="3" borderId="2" xfId="2" applyFont="1" applyFill="1" applyBorder="1" applyAlignment="1">
      <alignment vertical="center"/>
    </xf>
    <xf numFmtId="0" fontId="2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43" fontId="2" fillId="0" borderId="3" xfId="2" applyFont="1" applyFill="1" applyBorder="1" applyAlignment="1">
      <alignment vertical="center"/>
    </xf>
    <xf numFmtId="165" fontId="2" fillId="0" borderId="3" xfId="2" applyNumberFormat="1" applyFont="1" applyFill="1" applyBorder="1" applyAlignment="1">
      <alignment vertical="center"/>
    </xf>
    <xf numFmtId="43" fontId="3" fillId="0" borderId="3" xfId="2" applyFont="1" applyFill="1" applyBorder="1" applyAlignment="1">
      <alignment vertical="center"/>
    </xf>
    <xf numFmtId="2" fontId="9" fillId="0" borderId="3" xfId="0" applyNumberFormat="1" applyFont="1" applyBorder="1"/>
    <xf numFmtId="0" fontId="10" fillId="0" borderId="3" xfId="1" applyFont="1" applyBorder="1" applyAlignment="1">
      <alignment horizontal="justify" vertical="center"/>
    </xf>
    <xf numFmtId="43" fontId="9" fillId="0" borderId="3" xfId="2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43" fontId="9" fillId="0" borderId="3" xfId="2" applyFont="1" applyBorder="1" applyAlignment="1">
      <alignment horizontal="right"/>
    </xf>
    <xf numFmtId="0" fontId="3" fillId="0" borderId="3" xfId="0" applyFont="1" applyBorder="1" applyAlignment="1">
      <alignment horizontal="justify" vertical="justify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2" fontId="9" fillId="0" borderId="4" xfId="0" applyNumberFormat="1" applyFont="1" applyBorder="1"/>
    <xf numFmtId="164" fontId="11" fillId="4" borderId="5" xfId="2" applyNumberFormat="1" applyFont="1" applyFill="1" applyBorder="1" applyAlignment="1" applyProtection="1">
      <alignment horizontal="center" vertical="center"/>
    </xf>
    <xf numFmtId="164" fontId="11" fillId="4" borderId="6" xfId="2" applyNumberFormat="1" applyFont="1" applyFill="1" applyBorder="1" applyAlignment="1" applyProtection="1">
      <alignment horizontal="center" vertical="center" wrapText="1"/>
    </xf>
    <xf numFmtId="43" fontId="12" fillId="0" borderId="3" xfId="2" applyFont="1" applyBorder="1"/>
    <xf numFmtId="37" fontId="2" fillId="3" borderId="7" xfId="2" applyNumberFormat="1" applyFont="1" applyFill="1" applyBorder="1" applyAlignment="1" applyProtection="1">
      <alignment horizontal="center"/>
      <protection locked="0"/>
    </xf>
    <xf numFmtId="37" fontId="2" fillId="3" borderId="8" xfId="2" applyNumberFormat="1" applyFont="1" applyFill="1" applyBorder="1" applyAlignment="1" applyProtection="1">
      <alignment horizontal="center"/>
      <protection locked="0"/>
    </xf>
    <xf numFmtId="37" fontId="2" fillId="3" borderId="9" xfId="2" applyNumberFormat="1" applyFont="1" applyFill="1" applyBorder="1" applyAlignment="1" applyProtection="1">
      <alignment horizontal="center"/>
      <protection locked="0"/>
    </xf>
    <xf numFmtId="37" fontId="2" fillId="3" borderId="10" xfId="2" applyNumberFormat="1" applyFont="1" applyFill="1" applyBorder="1" applyAlignment="1" applyProtection="1">
      <alignment horizontal="center"/>
      <protection locked="0"/>
    </xf>
    <xf numFmtId="37" fontId="2" fillId="3" borderId="0" xfId="2" applyNumberFormat="1" applyFont="1" applyFill="1" applyBorder="1" applyAlignment="1" applyProtection="1">
      <alignment horizontal="center"/>
      <protection locked="0"/>
    </xf>
    <xf numFmtId="37" fontId="2" fillId="3" borderId="11" xfId="2" applyNumberFormat="1" applyFont="1" applyFill="1" applyBorder="1" applyAlignment="1" applyProtection="1">
      <alignment horizontal="center"/>
      <protection locked="0"/>
    </xf>
    <xf numFmtId="37" fontId="2" fillId="3" borderId="10" xfId="2" applyNumberFormat="1" applyFont="1" applyFill="1" applyBorder="1" applyAlignment="1" applyProtection="1">
      <alignment horizontal="center"/>
    </xf>
    <xf numFmtId="37" fontId="2" fillId="3" borderId="0" xfId="2" applyNumberFormat="1" applyFont="1" applyFill="1" applyBorder="1" applyAlignment="1" applyProtection="1">
      <alignment horizontal="center"/>
    </xf>
    <xf numFmtId="37" fontId="2" fillId="3" borderId="11" xfId="2" applyNumberFormat="1" applyFont="1" applyFill="1" applyBorder="1" applyAlignment="1" applyProtection="1">
      <alignment horizontal="center"/>
    </xf>
    <xf numFmtId="37" fontId="2" fillId="3" borderId="10" xfId="2" applyNumberFormat="1" applyFont="1" applyFill="1" applyBorder="1" applyAlignment="1" applyProtection="1">
      <alignment horizontal="center" vertical="center"/>
    </xf>
    <xf numFmtId="37" fontId="2" fillId="3" borderId="0" xfId="2" applyNumberFormat="1" applyFont="1" applyFill="1" applyBorder="1" applyAlignment="1" applyProtection="1">
      <alignment horizontal="center" vertical="center"/>
    </xf>
    <xf numFmtId="37" fontId="2" fillId="3" borderId="11" xfId="2" applyNumberFormat="1" applyFont="1" applyFill="1" applyBorder="1" applyAlignment="1" applyProtection="1">
      <alignment horizontal="center" vertical="center"/>
    </xf>
    <xf numFmtId="43" fontId="3" fillId="0" borderId="3" xfId="2" applyFont="1" applyFill="1" applyBorder="1" applyAlignment="1">
      <alignment horizontal="right" vertical="center"/>
    </xf>
    <xf numFmtId="37" fontId="2" fillId="3" borderId="12" xfId="2" applyNumberFormat="1" applyFont="1" applyFill="1" applyBorder="1" applyAlignment="1" applyProtection="1">
      <alignment horizontal="center"/>
    </xf>
    <xf numFmtId="37" fontId="2" fillId="3" borderId="13" xfId="2" applyNumberFormat="1" applyFont="1" applyFill="1" applyBorder="1" applyAlignment="1" applyProtection="1">
      <alignment horizontal="center"/>
    </xf>
    <xf numFmtId="37" fontId="2" fillId="3" borderId="14" xfId="2" applyNumberFormat="1" applyFont="1" applyFill="1" applyBorder="1" applyAlignment="1" applyProtection="1">
      <alignment horizontal="center"/>
    </xf>
    <xf numFmtId="164" fontId="11" fillId="4" borderId="15" xfId="2" applyNumberFormat="1" applyFont="1" applyFill="1" applyBorder="1" applyAlignment="1" applyProtection="1">
      <alignment horizontal="center" vertical="center"/>
    </xf>
    <xf numFmtId="164" fontId="11" fillId="4" borderId="16" xfId="2" applyNumberFormat="1" applyFont="1" applyFill="1" applyBorder="1" applyAlignment="1" applyProtection="1">
      <alignment horizontal="center" vertical="center"/>
    </xf>
    <xf numFmtId="164" fontId="11" fillId="4" borderId="15" xfId="2" applyNumberFormat="1" applyFont="1" applyFill="1" applyBorder="1" applyAlignment="1" applyProtection="1">
      <alignment horizontal="center" vertical="center" wrapText="1"/>
    </xf>
    <xf numFmtId="164" fontId="11" fillId="4" borderId="16" xfId="2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43" fontId="3" fillId="0" borderId="3" xfId="2" applyFont="1" applyFill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43" fontId="2" fillId="0" borderId="3" xfId="2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4">
    <cellStyle name="Hipervínculo" xfId="1" builtinId="8"/>
    <cellStyle name="Millares" xfId="2" builtinId="3"/>
    <cellStyle name="Normal" xfId="0" builtinId="0"/>
    <cellStyle name="Normal 2" xfId="3" xr:uid="{CCD396E0-B98E-4916-9297-AD62A5792D7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167640</xdr:rowOff>
    </xdr:from>
    <xdr:to>
      <xdr:col>0</xdr:col>
      <xdr:colOff>556260</xdr:colOff>
      <xdr:row>5</xdr:row>
      <xdr:rowOff>60960</xdr:rowOff>
    </xdr:to>
    <xdr:pic>
      <xdr:nvPicPr>
        <xdr:cNvPr id="11421" name="Imagen 4">
          <a:extLst>
            <a:ext uri="{FF2B5EF4-FFF2-40B4-BE49-F238E27FC236}">
              <a16:creationId xmlns:a16="http://schemas.microsoft.com/office/drawing/2014/main" id="{29725887-1B6B-08E0-0C97-59B3236E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42900"/>
          <a:ext cx="49530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678180</xdr:colOff>
      <xdr:row>2</xdr:row>
      <xdr:rowOff>15240</xdr:rowOff>
    </xdr:from>
    <xdr:to>
      <xdr:col>1</xdr:col>
      <xdr:colOff>1402080</xdr:colOff>
      <xdr:row>4</xdr:row>
      <xdr:rowOff>167640</xdr:rowOff>
    </xdr:to>
    <xdr:pic>
      <xdr:nvPicPr>
        <xdr:cNvPr id="11422" name="Imagen 7">
          <a:extLst>
            <a:ext uri="{FF2B5EF4-FFF2-40B4-BE49-F238E27FC236}">
              <a16:creationId xmlns:a16="http://schemas.microsoft.com/office/drawing/2014/main" id="{1230C134-FD2A-3EFE-FA1F-CEB1D933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365760"/>
          <a:ext cx="15087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449580</xdr:colOff>
      <xdr:row>1</xdr:row>
      <xdr:rowOff>91440</xdr:rowOff>
    </xdr:from>
    <xdr:to>
      <xdr:col>3</xdr:col>
      <xdr:colOff>1089660</xdr:colOff>
      <xdr:row>5</xdr:row>
      <xdr:rowOff>38100</xdr:rowOff>
    </xdr:to>
    <xdr:pic>
      <xdr:nvPicPr>
        <xdr:cNvPr id="11423" name="Imagen 9">
          <a:extLst>
            <a:ext uri="{FF2B5EF4-FFF2-40B4-BE49-F238E27FC236}">
              <a16:creationId xmlns:a16="http://schemas.microsoft.com/office/drawing/2014/main" id="{D63CF0CF-D1C3-E557-EE7E-15F63A60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80" y="266700"/>
          <a:ext cx="64008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160020</xdr:colOff>
      <xdr:row>455</xdr:row>
      <xdr:rowOff>152400</xdr:rowOff>
    </xdr:from>
    <xdr:to>
      <xdr:col>3</xdr:col>
      <xdr:colOff>769620</xdr:colOff>
      <xdr:row>463</xdr:row>
      <xdr:rowOff>129540</xdr:rowOff>
    </xdr:to>
    <xdr:grpSp>
      <xdr:nvGrpSpPr>
        <xdr:cNvPr id="11424" name="Grupo 3">
          <a:extLst>
            <a:ext uri="{FF2B5EF4-FFF2-40B4-BE49-F238E27FC236}">
              <a16:creationId xmlns:a16="http://schemas.microsoft.com/office/drawing/2014/main" id="{43C5FD88-3AAC-23C3-56DB-26A05EEE03FD}"/>
            </a:ext>
          </a:extLst>
        </xdr:cNvPr>
        <xdr:cNvGrpSpPr>
          <a:grpSpLocks/>
        </xdr:cNvGrpSpPr>
      </xdr:nvGrpSpPr>
      <xdr:grpSpPr bwMode="auto">
        <a:xfrm>
          <a:off x="943791" y="80478086"/>
          <a:ext cx="6640286" cy="1370511"/>
          <a:chOff x="704850" y="15922263"/>
          <a:chExt cx="5051931" cy="1117962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E64F1BB4-D471-1F30-799D-C04C58BBCE2F}"/>
              </a:ext>
            </a:extLst>
          </xdr:cNvPr>
          <xdr:cNvSpPr txBox="1"/>
        </xdr:nvSpPr>
        <xdr:spPr>
          <a:xfrm>
            <a:off x="704850" y="15922263"/>
            <a:ext cx="1610593" cy="1117962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A3AFB1E7-DC76-DC2E-2EF1-141BE745DD03}"/>
              </a:ext>
            </a:extLst>
          </xdr:cNvPr>
          <xdr:cNvSpPr txBox="1"/>
        </xdr:nvSpPr>
        <xdr:spPr>
          <a:xfrm>
            <a:off x="3752230" y="15922263"/>
            <a:ext cx="2004551" cy="1117962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124E-04F4-403C-8F9A-DE5346ECFB7A}">
  <dimension ref="A1:I465"/>
  <sheetViews>
    <sheetView tabSelected="1" zoomScale="70" zoomScaleNormal="70" workbookViewId="0">
      <selection activeCell="B448" sqref="B448"/>
    </sheetView>
  </sheetViews>
  <sheetFormatPr baseColWidth="10" defaultColWidth="11.44140625" defaultRowHeight="13.8" x14ac:dyDescent="0.3"/>
  <cols>
    <col min="1" max="1" width="11.44140625" style="2" bestFit="1" customWidth="1"/>
    <col min="2" max="2" width="88" style="2" customWidth="1"/>
    <col min="3" max="3" width="15.33203125" style="2" hidden="1" customWidth="1"/>
    <col min="4" max="4" width="21.33203125" style="2" customWidth="1"/>
    <col min="5" max="5" width="11.44140625" style="2" hidden="1" customWidth="1"/>
    <col min="6" max="6" width="11.44140625" style="2"/>
    <col min="7" max="7" width="12" style="13" bestFit="1" customWidth="1"/>
    <col min="8" max="16384" width="11.44140625" style="2"/>
  </cols>
  <sheetData>
    <row r="1" spans="1:9" x14ac:dyDescent="0.3">
      <c r="A1" s="39" t="s">
        <v>951</v>
      </c>
      <c r="B1" s="40"/>
      <c r="C1" s="40"/>
      <c r="D1" s="41"/>
    </row>
    <row r="2" spans="1:9" x14ac:dyDescent="0.3">
      <c r="A2" s="42" t="s">
        <v>1</v>
      </c>
      <c r="B2" s="43"/>
      <c r="C2" s="43"/>
      <c r="D2" s="44"/>
    </row>
    <row r="3" spans="1:9" x14ac:dyDescent="0.3">
      <c r="A3" s="42" t="s">
        <v>2</v>
      </c>
      <c r="B3" s="43"/>
      <c r="C3" s="43"/>
      <c r="D3" s="44"/>
    </row>
    <row r="4" spans="1:9" x14ac:dyDescent="0.3">
      <c r="A4" s="45" t="s">
        <v>949</v>
      </c>
      <c r="B4" s="46"/>
      <c r="C4" s="46"/>
      <c r="D4" s="47"/>
    </row>
    <row r="5" spans="1:9" x14ac:dyDescent="0.3">
      <c r="A5" s="48" t="s">
        <v>952</v>
      </c>
      <c r="B5" s="49"/>
      <c r="C5" s="49"/>
      <c r="D5" s="50"/>
    </row>
    <row r="6" spans="1:9" ht="14.4" thickBot="1" x14ac:dyDescent="0.35">
      <c r="A6" s="52" t="s">
        <v>950</v>
      </c>
      <c r="B6" s="53"/>
      <c r="C6" s="53"/>
      <c r="D6" s="54"/>
    </row>
    <row r="7" spans="1:9" x14ac:dyDescent="0.3">
      <c r="A7" s="55" t="s">
        <v>0</v>
      </c>
      <c r="B7" s="55" t="s">
        <v>3</v>
      </c>
      <c r="C7" s="36" t="s">
        <v>4</v>
      </c>
      <c r="D7" s="57" t="s">
        <v>947</v>
      </c>
    </row>
    <row r="8" spans="1:9" ht="8.4" customHeight="1" x14ac:dyDescent="0.3">
      <c r="A8" s="56"/>
      <c r="B8" s="56"/>
      <c r="C8" s="37" t="s">
        <v>5</v>
      </c>
      <c r="D8" s="58"/>
    </row>
    <row r="9" spans="1:9" x14ac:dyDescent="0.3">
      <c r="A9" s="14">
        <v>1</v>
      </c>
      <c r="B9" s="14" t="s">
        <v>6</v>
      </c>
      <c r="C9" s="15"/>
      <c r="D9" s="16"/>
    </row>
    <row r="10" spans="1:9" x14ac:dyDescent="0.3">
      <c r="A10" s="17">
        <v>1.1000000000000001</v>
      </c>
      <c r="B10" s="17" t="s">
        <v>7</v>
      </c>
      <c r="C10" s="18"/>
      <c r="D10" s="19">
        <f>+D11+D33+D38+D39+D43+D50+D54+D57+D71</f>
        <v>20890782.690000001</v>
      </c>
      <c r="E10" s="6"/>
    </row>
    <row r="11" spans="1:9" x14ac:dyDescent="0.3">
      <c r="A11" s="17" t="s">
        <v>8</v>
      </c>
      <c r="B11" s="17" t="s">
        <v>9</v>
      </c>
      <c r="C11" s="18"/>
      <c r="D11" s="20">
        <f>+D12+D18+D20+D21+D26+D29+D30+D31+D32</f>
        <v>0</v>
      </c>
      <c r="E11" s="7"/>
    </row>
    <row r="12" spans="1:9" x14ac:dyDescent="0.3">
      <c r="A12" s="17" t="s">
        <v>10</v>
      </c>
      <c r="B12" s="17" t="s">
        <v>11</v>
      </c>
      <c r="C12" s="17"/>
      <c r="D12" s="19">
        <f>+D13+D15+D17</f>
        <v>0</v>
      </c>
      <c r="E12" s="7"/>
      <c r="I12" s="1"/>
    </row>
    <row r="13" spans="1:9" x14ac:dyDescent="0.3">
      <c r="A13" s="18" t="s">
        <v>12</v>
      </c>
      <c r="B13" s="18" t="s">
        <v>13</v>
      </c>
      <c r="C13" s="18"/>
      <c r="D13" s="21">
        <f>+D14</f>
        <v>0</v>
      </c>
      <c r="E13" s="7"/>
    </row>
    <row r="14" spans="1:9" x14ac:dyDescent="0.3">
      <c r="A14" s="18" t="s">
        <v>14</v>
      </c>
      <c r="B14" s="18" t="s">
        <v>15</v>
      </c>
      <c r="C14" s="18" t="s">
        <v>16</v>
      </c>
      <c r="D14" s="22">
        <v>0</v>
      </c>
    </row>
    <row r="15" spans="1:9" x14ac:dyDescent="0.3">
      <c r="A15" s="18" t="s">
        <v>17</v>
      </c>
      <c r="B15" s="18" t="s">
        <v>18</v>
      </c>
      <c r="C15" s="18"/>
      <c r="D15" s="21">
        <f>+D16</f>
        <v>0</v>
      </c>
      <c r="E15" s="7"/>
    </row>
    <row r="16" spans="1:9" x14ac:dyDescent="0.3">
      <c r="A16" s="18" t="s">
        <v>19</v>
      </c>
      <c r="B16" s="18" t="s">
        <v>15</v>
      </c>
      <c r="C16" s="18" t="s">
        <v>20</v>
      </c>
      <c r="D16" s="22">
        <v>0</v>
      </c>
    </row>
    <row r="17" spans="1:5" x14ac:dyDescent="0.3">
      <c r="A17" s="18" t="s">
        <v>21</v>
      </c>
      <c r="B17" s="18" t="s">
        <v>22</v>
      </c>
      <c r="C17" s="18"/>
      <c r="D17" s="22">
        <v>0</v>
      </c>
    </row>
    <row r="18" spans="1:5" x14ac:dyDescent="0.3">
      <c r="A18" s="17" t="s">
        <v>23</v>
      </c>
      <c r="B18" s="17" t="s">
        <v>24</v>
      </c>
      <c r="C18" s="17"/>
      <c r="D18" s="19">
        <f>+D19</f>
        <v>0</v>
      </c>
      <c r="E18" s="7"/>
    </row>
    <row r="19" spans="1:5" x14ac:dyDescent="0.3">
      <c r="A19" s="18" t="s">
        <v>25</v>
      </c>
      <c r="B19" s="18" t="s">
        <v>26</v>
      </c>
      <c r="C19" s="18" t="s">
        <v>27</v>
      </c>
      <c r="D19" s="22">
        <v>0</v>
      </c>
    </row>
    <row r="20" spans="1:5" x14ac:dyDescent="0.3">
      <c r="A20" s="17" t="s">
        <v>28</v>
      </c>
      <c r="B20" s="17" t="s">
        <v>29</v>
      </c>
      <c r="C20" s="18" t="s">
        <v>30</v>
      </c>
      <c r="D20" s="22">
        <v>0</v>
      </c>
    </row>
    <row r="21" spans="1:5" x14ac:dyDescent="0.3">
      <c r="A21" s="17" t="s">
        <v>31</v>
      </c>
      <c r="B21" s="17" t="s">
        <v>32</v>
      </c>
      <c r="C21" s="17"/>
      <c r="D21" s="19">
        <f>+D22</f>
        <v>0</v>
      </c>
      <c r="E21" s="7"/>
    </row>
    <row r="22" spans="1:5" x14ac:dyDescent="0.3">
      <c r="A22" s="18" t="s">
        <v>33</v>
      </c>
      <c r="B22" s="18" t="s">
        <v>34</v>
      </c>
      <c r="C22" s="23" t="s">
        <v>35</v>
      </c>
      <c r="D22" s="21">
        <f>+D23+D24+D25</f>
        <v>0</v>
      </c>
      <c r="E22" s="7"/>
    </row>
    <row r="23" spans="1:5" x14ac:dyDescent="0.3">
      <c r="A23" s="18" t="s">
        <v>36</v>
      </c>
      <c r="B23" s="18" t="s">
        <v>37</v>
      </c>
      <c r="C23" s="18" t="s">
        <v>38</v>
      </c>
      <c r="D23" s="22">
        <v>0</v>
      </c>
    </row>
    <row r="24" spans="1:5" x14ac:dyDescent="0.3">
      <c r="A24" s="18" t="s">
        <v>39</v>
      </c>
      <c r="B24" s="18" t="s">
        <v>40</v>
      </c>
      <c r="C24" s="18" t="s">
        <v>38</v>
      </c>
      <c r="D24" s="22">
        <v>0</v>
      </c>
    </row>
    <row r="25" spans="1:5" x14ac:dyDescent="0.3">
      <c r="A25" s="18" t="s">
        <v>41</v>
      </c>
      <c r="B25" s="18" t="s">
        <v>42</v>
      </c>
      <c r="C25" s="18" t="s">
        <v>38</v>
      </c>
      <c r="D25" s="22">
        <v>0</v>
      </c>
    </row>
    <row r="26" spans="1:5" x14ac:dyDescent="0.3">
      <c r="A26" s="17" t="s">
        <v>43</v>
      </c>
      <c r="B26" s="17" t="s">
        <v>44</v>
      </c>
      <c r="C26" s="17"/>
      <c r="D26" s="22">
        <v>0</v>
      </c>
    </row>
    <row r="27" spans="1:5" x14ac:dyDescent="0.3">
      <c r="A27" s="18" t="s">
        <v>45</v>
      </c>
      <c r="B27" s="18" t="s">
        <v>46</v>
      </c>
      <c r="C27" s="18" t="s">
        <v>47</v>
      </c>
      <c r="D27" s="22">
        <v>0</v>
      </c>
    </row>
    <row r="28" spans="1:5" x14ac:dyDescent="0.3">
      <c r="A28" s="18" t="s">
        <v>48</v>
      </c>
      <c r="B28" s="18" t="s">
        <v>49</v>
      </c>
      <c r="C28" s="18" t="s">
        <v>50</v>
      </c>
      <c r="D28" s="22">
        <v>0</v>
      </c>
    </row>
    <row r="29" spans="1:5" x14ac:dyDescent="0.3">
      <c r="A29" s="17" t="s">
        <v>51</v>
      </c>
      <c r="B29" s="17" t="s">
        <v>52</v>
      </c>
      <c r="C29" s="18" t="s">
        <v>53</v>
      </c>
      <c r="D29" s="22">
        <v>0</v>
      </c>
    </row>
    <row r="30" spans="1:5" x14ac:dyDescent="0.3">
      <c r="A30" s="17" t="s">
        <v>54</v>
      </c>
      <c r="B30" s="17" t="s">
        <v>55</v>
      </c>
      <c r="C30" s="18" t="s">
        <v>20</v>
      </c>
      <c r="D30" s="22">
        <v>0</v>
      </c>
    </row>
    <row r="31" spans="1:5" x14ac:dyDescent="0.3">
      <c r="A31" s="17" t="s">
        <v>56</v>
      </c>
      <c r="B31" s="17" t="s">
        <v>57</v>
      </c>
      <c r="C31" s="18" t="s">
        <v>58</v>
      </c>
      <c r="D31" s="22">
        <v>0</v>
      </c>
    </row>
    <row r="32" spans="1:5" x14ac:dyDescent="0.3">
      <c r="A32" s="17" t="s">
        <v>59</v>
      </c>
      <c r="B32" s="17" t="s">
        <v>60</v>
      </c>
      <c r="C32" s="18" t="s">
        <v>61</v>
      </c>
      <c r="D32" s="22">
        <v>0</v>
      </c>
    </row>
    <row r="33" spans="1:5" x14ac:dyDescent="0.3">
      <c r="A33" s="17" t="s">
        <v>62</v>
      </c>
      <c r="B33" s="17" t="s">
        <v>63</v>
      </c>
      <c r="C33" s="18"/>
      <c r="D33" s="21">
        <f>+D34+D35+D36+D37</f>
        <v>0</v>
      </c>
      <c r="E33" s="7"/>
    </row>
    <row r="34" spans="1:5" x14ac:dyDescent="0.3">
      <c r="A34" s="18" t="s">
        <v>64</v>
      </c>
      <c r="B34" s="18" t="s">
        <v>65</v>
      </c>
      <c r="C34" s="18" t="s">
        <v>66</v>
      </c>
      <c r="D34" s="22">
        <v>0</v>
      </c>
    </row>
    <row r="35" spans="1:5" ht="16.8" customHeight="1" x14ac:dyDescent="0.3">
      <c r="A35" s="18" t="s">
        <v>67</v>
      </c>
      <c r="B35" s="18" t="s">
        <v>68</v>
      </c>
      <c r="C35" s="18" t="s">
        <v>69</v>
      </c>
      <c r="D35" s="22">
        <v>0</v>
      </c>
    </row>
    <row r="36" spans="1:5" x14ac:dyDescent="0.3">
      <c r="A36" s="18" t="s">
        <v>70</v>
      </c>
      <c r="B36" s="18" t="s">
        <v>71</v>
      </c>
      <c r="C36" s="18" t="s">
        <v>66</v>
      </c>
      <c r="D36" s="22">
        <v>0</v>
      </c>
    </row>
    <row r="37" spans="1:5" ht="18.600000000000001" customHeight="1" x14ac:dyDescent="0.3">
      <c r="A37" s="18" t="s">
        <v>72</v>
      </c>
      <c r="B37" s="18" t="s">
        <v>73</v>
      </c>
      <c r="C37" s="18" t="s">
        <v>74</v>
      </c>
      <c r="D37" s="22">
        <v>0</v>
      </c>
    </row>
    <row r="38" spans="1:5" x14ac:dyDescent="0.3">
      <c r="A38" s="17" t="s">
        <v>75</v>
      </c>
      <c r="B38" s="17" t="s">
        <v>76</v>
      </c>
      <c r="C38" s="18" t="s">
        <v>77</v>
      </c>
      <c r="D38" s="22">
        <v>0</v>
      </c>
    </row>
    <row r="39" spans="1:5" x14ac:dyDescent="0.3">
      <c r="A39" s="17" t="s">
        <v>78</v>
      </c>
      <c r="B39" s="17" t="s">
        <v>79</v>
      </c>
      <c r="C39" s="18"/>
      <c r="D39" s="19">
        <f>+D40+D41+D42</f>
        <v>0</v>
      </c>
      <c r="E39" s="7"/>
    </row>
    <row r="40" spans="1:5" ht="12" customHeight="1" x14ac:dyDescent="0.3">
      <c r="A40" s="18" t="s">
        <v>80</v>
      </c>
      <c r="B40" s="18" t="s">
        <v>81</v>
      </c>
      <c r="C40" s="18" t="s">
        <v>82</v>
      </c>
      <c r="D40" s="22">
        <v>0</v>
      </c>
    </row>
    <row r="41" spans="1:5" x14ac:dyDescent="0.3">
      <c r="A41" s="18" t="s">
        <v>83</v>
      </c>
      <c r="B41" s="18" t="s">
        <v>84</v>
      </c>
      <c r="C41" s="18" t="s">
        <v>85</v>
      </c>
      <c r="D41" s="22">
        <v>0</v>
      </c>
    </row>
    <row r="42" spans="1:5" x14ac:dyDescent="0.3">
      <c r="A42" s="18" t="s">
        <v>86</v>
      </c>
      <c r="B42" s="18" t="s">
        <v>87</v>
      </c>
      <c r="C42" s="18" t="s">
        <v>88</v>
      </c>
      <c r="D42" s="22">
        <v>0</v>
      </c>
    </row>
    <row r="43" spans="1:5" x14ac:dyDescent="0.3">
      <c r="A43" s="17" t="s">
        <v>89</v>
      </c>
      <c r="B43" s="17" t="s">
        <v>90</v>
      </c>
      <c r="C43" s="18"/>
      <c r="D43" s="19">
        <f>+D44+D47+D48+D49</f>
        <v>0</v>
      </c>
      <c r="E43" s="7"/>
    </row>
    <row r="44" spans="1:5" x14ac:dyDescent="0.3">
      <c r="A44" s="18" t="s">
        <v>91</v>
      </c>
      <c r="B44" s="18" t="s">
        <v>92</v>
      </c>
      <c r="C44" s="18" t="s">
        <v>93</v>
      </c>
      <c r="D44" s="22">
        <v>0</v>
      </c>
    </row>
    <row r="45" spans="1:5" x14ac:dyDescent="0.3">
      <c r="A45" s="18" t="s">
        <v>94</v>
      </c>
      <c r="B45" s="18" t="s">
        <v>95</v>
      </c>
      <c r="C45" s="18"/>
      <c r="D45" s="22">
        <v>0</v>
      </c>
    </row>
    <row r="46" spans="1:5" x14ac:dyDescent="0.3">
      <c r="A46" s="18" t="s">
        <v>96</v>
      </c>
      <c r="B46" s="18" t="s">
        <v>97</v>
      </c>
      <c r="C46" s="18"/>
      <c r="D46" s="22">
        <v>0</v>
      </c>
    </row>
    <row r="47" spans="1:5" x14ac:dyDescent="0.3">
      <c r="A47" s="18" t="s">
        <v>98</v>
      </c>
      <c r="B47" s="18" t="s">
        <v>99</v>
      </c>
      <c r="C47" s="18" t="s">
        <v>100</v>
      </c>
      <c r="D47" s="22">
        <v>0</v>
      </c>
    </row>
    <row r="48" spans="1:5" x14ac:dyDescent="0.3">
      <c r="A48" s="18" t="s">
        <v>101</v>
      </c>
      <c r="B48" s="18" t="s">
        <v>102</v>
      </c>
      <c r="C48" s="18" t="s">
        <v>100</v>
      </c>
      <c r="D48" s="22">
        <v>0</v>
      </c>
    </row>
    <row r="49" spans="1:5" x14ac:dyDescent="0.3">
      <c r="A49" s="18" t="s">
        <v>103</v>
      </c>
      <c r="B49" s="18" t="s">
        <v>104</v>
      </c>
      <c r="C49" s="18" t="s">
        <v>105</v>
      </c>
      <c r="D49" s="22">
        <v>0</v>
      </c>
    </row>
    <row r="50" spans="1:5" ht="17.399999999999999" customHeight="1" x14ac:dyDescent="0.3">
      <c r="A50" s="17" t="s">
        <v>106</v>
      </c>
      <c r="B50" s="17" t="s">
        <v>107</v>
      </c>
      <c r="C50" s="17"/>
      <c r="D50" s="38">
        <f>+D51</f>
        <v>59184.94</v>
      </c>
      <c r="E50" s="7"/>
    </row>
    <row r="51" spans="1:5" x14ac:dyDescent="0.3">
      <c r="A51" s="18" t="s">
        <v>108</v>
      </c>
      <c r="B51" s="18" t="s">
        <v>109</v>
      </c>
      <c r="C51" s="18" t="s">
        <v>110</v>
      </c>
      <c r="D51" s="24">
        <v>59184.94</v>
      </c>
    </row>
    <row r="52" spans="1:5" x14ac:dyDescent="0.3">
      <c r="A52" s="18" t="s">
        <v>111</v>
      </c>
      <c r="B52" s="18" t="s">
        <v>112</v>
      </c>
      <c r="C52" s="18" t="s">
        <v>113</v>
      </c>
      <c r="D52" s="22">
        <v>0</v>
      </c>
    </row>
    <row r="53" spans="1:5" x14ac:dyDescent="0.3">
      <c r="A53" s="18" t="s">
        <v>114</v>
      </c>
      <c r="B53" s="18" t="s">
        <v>115</v>
      </c>
      <c r="C53" s="23" t="s">
        <v>116</v>
      </c>
      <c r="D53" s="22">
        <v>0</v>
      </c>
    </row>
    <row r="54" spans="1:5" x14ac:dyDescent="0.3">
      <c r="A54" s="17" t="s">
        <v>117</v>
      </c>
      <c r="B54" s="17" t="s">
        <v>118</v>
      </c>
      <c r="C54" s="17"/>
      <c r="D54" s="21">
        <f>+D55+D56</f>
        <v>0</v>
      </c>
      <c r="E54" s="7"/>
    </row>
    <row r="55" spans="1:5" x14ac:dyDescent="0.3">
      <c r="A55" s="18" t="s">
        <v>119</v>
      </c>
      <c r="B55" s="18" t="s">
        <v>120</v>
      </c>
      <c r="C55" s="18" t="s">
        <v>121</v>
      </c>
      <c r="D55" s="22">
        <v>0</v>
      </c>
    </row>
    <row r="56" spans="1:5" x14ac:dyDescent="0.3">
      <c r="A56" s="18" t="s">
        <v>122</v>
      </c>
      <c r="B56" s="18" t="s">
        <v>123</v>
      </c>
      <c r="C56" s="18" t="s">
        <v>121</v>
      </c>
      <c r="D56" s="22">
        <v>0</v>
      </c>
    </row>
    <row r="57" spans="1:5" x14ac:dyDescent="0.3">
      <c r="A57" s="17" t="s">
        <v>124</v>
      </c>
      <c r="B57" s="17" t="s">
        <v>125</v>
      </c>
      <c r="C57" s="17"/>
      <c r="D57" s="19">
        <f>+D58+D59+D67</f>
        <v>20831597.75</v>
      </c>
      <c r="E57" s="7"/>
    </row>
    <row r="58" spans="1:5" x14ac:dyDescent="0.3">
      <c r="A58" s="18" t="s">
        <v>126</v>
      </c>
      <c r="B58" s="18" t="s">
        <v>127</v>
      </c>
      <c r="C58" s="23" t="s">
        <v>128</v>
      </c>
      <c r="D58" s="22">
        <v>0</v>
      </c>
    </row>
    <row r="59" spans="1:5" ht="15" customHeight="1" x14ac:dyDescent="0.3">
      <c r="A59" s="18" t="s">
        <v>129</v>
      </c>
      <c r="B59" s="18" t="s">
        <v>130</v>
      </c>
      <c r="C59" s="18" t="s">
        <v>131</v>
      </c>
      <c r="D59" s="19">
        <f>+D61+D62+D63+D64+D65+D66</f>
        <v>20831597.75</v>
      </c>
      <c r="E59" s="7"/>
    </row>
    <row r="60" spans="1:5" x14ac:dyDescent="0.3">
      <c r="A60" s="18" t="s">
        <v>132</v>
      </c>
      <c r="B60" s="18" t="s">
        <v>133</v>
      </c>
      <c r="C60" s="18"/>
      <c r="D60" s="22">
        <v>0</v>
      </c>
    </row>
    <row r="61" spans="1:5" x14ac:dyDescent="0.3">
      <c r="A61" s="18" t="s">
        <v>134</v>
      </c>
      <c r="B61" s="18" t="s">
        <v>135</v>
      </c>
      <c r="C61" s="18" t="s">
        <v>136</v>
      </c>
      <c r="D61" s="21">
        <v>20831597.75</v>
      </c>
    </row>
    <row r="62" spans="1:5" x14ac:dyDescent="0.3">
      <c r="A62" s="18" t="s">
        <v>137</v>
      </c>
      <c r="B62" s="18" t="s">
        <v>138</v>
      </c>
      <c r="C62" s="18" t="s">
        <v>139</v>
      </c>
      <c r="D62" s="22">
        <v>0</v>
      </c>
    </row>
    <row r="63" spans="1:5" x14ac:dyDescent="0.3">
      <c r="A63" s="18" t="s">
        <v>140</v>
      </c>
      <c r="B63" s="18" t="s">
        <v>141</v>
      </c>
      <c r="C63" s="18" t="s">
        <v>142</v>
      </c>
      <c r="D63" s="22">
        <v>0</v>
      </c>
    </row>
    <row r="64" spans="1:5" x14ac:dyDescent="0.3">
      <c r="A64" s="18" t="s">
        <v>143</v>
      </c>
      <c r="B64" s="18" t="s">
        <v>144</v>
      </c>
      <c r="C64" s="18" t="s">
        <v>145</v>
      </c>
      <c r="D64" s="22">
        <v>0</v>
      </c>
    </row>
    <row r="65" spans="1:5" x14ac:dyDescent="0.3">
      <c r="A65" s="18" t="s">
        <v>146</v>
      </c>
      <c r="B65" s="18" t="s">
        <v>147</v>
      </c>
      <c r="C65" s="18" t="s">
        <v>148</v>
      </c>
      <c r="D65" s="22">
        <v>0</v>
      </c>
    </row>
    <row r="66" spans="1:5" x14ac:dyDescent="0.3">
      <c r="A66" s="18" t="s">
        <v>149</v>
      </c>
      <c r="B66" s="18" t="s">
        <v>150</v>
      </c>
      <c r="C66" s="18" t="s">
        <v>148</v>
      </c>
      <c r="D66" s="22">
        <v>0</v>
      </c>
    </row>
    <row r="67" spans="1:5" x14ac:dyDescent="0.3">
      <c r="A67" s="18" t="s">
        <v>151</v>
      </c>
      <c r="B67" s="18" t="s">
        <v>152</v>
      </c>
      <c r="C67" s="18"/>
      <c r="D67" s="22">
        <v>0</v>
      </c>
    </row>
    <row r="68" spans="1:5" x14ac:dyDescent="0.3">
      <c r="A68" s="18" t="s">
        <v>153</v>
      </c>
      <c r="B68" s="18" t="s">
        <v>154</v>
      </c>
      <c r="C68" s="18"/>
      <c r="D68" s="22">
        <v>0</v>
      </c>
    </row>
    <row r="69" spans="1:5" x14ac:dyDescent="0.3">
      <c r="A69" s="18" t="s">
        <v>155</v>
      </c>
      <c r="B69" s="18" t="s">
        <v>156</v>
      </c>
      <c r="C69" s="18"/>
      <c r="D69" s="22">
        <v>0</v>
      </c>
    </row>
    <row r="70" spans="1:5" x14ac:dyDescent="0.3">
      <c r="A70" s="18" t="s">
        <v>157</v>
      </c>
      <c r="B70" s="18" t="s">
        <v>158</v>
      </c>
      <c r="C70" s="18"/>
      <c r="D70" s="22">
        <v>0</v>
      </c>
    </row>
    <row r="71" spans="1:5" x14ac:dyDescent="0.3">
      <c r="A71" s="17" t="s">
        <v>159</v>
      </c>
      <c r="B71" s="17" t="s">
        <v>160</v>
      </c>
      <c r="C71" s="18" t="s">
        <v>161</v>
      </c>
      <c r="D71" s="19">
        <v>0</v>
      </c>
      <c r="E71" s="7"/>
    </row>
    <row r="72" spans="1:5" x14ac:dyDescent="0.3">
      <c r="A72" s="17">
        <v>1.2</v>
      </c>
      <c r="B72" s="17" t="s">
        <v>162</v>
      </c>
      <c r="C72" s="18"/>
      <c r="D72" s="19">
        <f>+D73+D77+D85+D90+D105</f>
        <v>0</v>
      </c>
      <c r="E72" s="7"/>
    </row>
    <row r="73" spans="1:5" x14ac:dyDescent="0.3">
      <c r="A73" s="17" t="s">
        <v>163</v>
      </c>
      <c r="B73" s="17" t="s">
        <v>164</v>
      </c>
      <c r="C73" s="18"/>
      <c r="D73" s="19">
        <f>+D74+D75+D76</f>
        <v>0</v>
      </c>
      <c r="E73" s="7"/>
    </row>
    <row r="74" spans="1:5" x14ac:dyDescent="0.3">
      <c r="A74" s="18" t="s">
        <v>165</v>
      </c>
      <c r="B74" s="18" t="s">
        <v>166</v>
      </c>
      <c r="C74" s="18" t="s">
        <v>167</v>
      </c>
      <c r="D74" s="22">
        <v>0</v>
      </c>
    </row>
    <row r="75" spans="1:5" x14ac:dyDescent="0.3">
      <c r="A75" s="18" t="s">
        <v>168</v>
      </c>
      <c r="B75" s="18" t="s">
        <v>169</v>
      </c>
      <c r="C75" s="18" t="s">
        <v>167</v>
      </c>
      <c r="D75" s="22">
        <v>0</v>
      </c>
    </row>
    <row r="76" spans="1:5" x14ac:dyDescent="0.3">
      <c r="A76" s="18" t="s">
        <v>170</v>
      </c>
      <c r="B76" s="18" t="s">
        <v>171</v>
      </c>
      <c r="C76" s="18" t="s">
        <v>167</v>
      </c>
      <c r="D76" s="22">
        <v>0</v>
      </c>
    </row>
    <row r="77" spans="1:5" ht="16.8" customHeight="1" x14ac:dyDescent="0.3">
      <c r="A77" s="17" t="s">
        <v>172</v>
      </c>
      <c r="B77" s="17" t="s">
        <v>173</v>
      </c>
      <c r="C77" s="25" t="s">
        <v>174</v>
      </c>
      <c r="D77" s="19">
        <f>+D78+D79+D80+D81+D82+D83+D84</f>
        <v>0</v>
      </c>
      <c r="E77" s="7"/>
    </row>
    <row r="78" spans="1:5" x14ac:dyDescent="0.3">
      <c r="A78" s="18" t="s">
        <v>175</v>
      </c>
      <c r="B78" s="18" t="s">
        <v>176</v>
      </c>
      <c r="C78" s="18" t="s">
        <v>177</v>
      </c>
      <c r="D78" s="22">
        <v>0</v>
      </c>
    </row>
    <row r="79" spans="1:5" x14ac:dyDescent="0.3">
      <c r="A79" s="18" t="s">
        <v>178</v>
      </c>
      <c r="B79" s="18" t="s">
        <v>179</v>
      </c>
      <c r="C79" s="18" t="s">
        <v>177</v>
      </c>
      <c r="D79" s="22">
        <v>0</v>
      </c>
    </row>
    <row r="80" spans="1:5" x14ac:dyDescent="0.3">
      <c r="A80" s="18" t="s">
        <v>180</v>
      </c>
      <c r="B80" s="18" t="s">
        <v>181</v>
      </c>
      <c r="C80" s="18" t="s">
        <v>182</v>
      </c>
      <c r="D80" s="22">
        <v>0</v>
      </c>
    </row>
    <row r="81" spans="1:5" x14ac:dyDescent="0.3">
      <c r="A81" s="18" t="s">
        <v>183</v>
      </c>
      <c r="B81" s="18" t="s">
        <v>184</v>
      </c>
      <c r="C81" s="18" t="s">
        <v>185</v>
      </c>
      <c r="D81" s="22">
        <v>0</v>
      </c>
    </row>
    <row r="82" spans="1:5" x14ac:dyDescent="0.3">
      <c r="A82" s="18" t="s">
        <v>186</v>
      </c>
      <c r="B82" s="18" t="s">
        <v>187</v>
      </c>
      <c r="C82" s="18" t="s">
        <v>188</v>
      </c>
      <c r="D82" s="22">
        <v>0</v>
      </c>
    </row>
    <row r="83" spans="1:5" x14ac:dyDescent="0.3">
      <c r="A83" s="18" t="s">
        <v>189</v>
      </c>
      <c r="B83" s="18" t="s">
        <v>190</v>
      </c>
      <c r="C83" s="18" t="s">
        <v>191</v>
      </c>
      <c r="D83" s="22">
        <v>0</v>
      </c>
    </row>
    <row r="84" spans="1:5" x14ac:dyDescent="0.3">
      <c r="A84" s="26" t="s">
        <v>192</v>
      </c>
      <c r="B84" s="26" t="s">
        <v>193</v>
      </c>
      <c r="C84" s="18" t="s">
        <v>194</v>
      </c>
      <c r="D84" s="22">
        <v>0</v>
      </c>
    </row>
    <row r="85" spans="1:5" ht="13.8" customHeight="1" x14ac:dyDescent="0.3">
      <c r="A85" s="17" t="s">
        <v>195</v>
      </c>
      <c r="B85" s="17" t="s">
        <v>196</v>
      </c>
      <c r="C85" s="25" t="s">
        <v>174</v>
      </c>
      <c r="D85" s="19">
        <f>+D86+D87+D88+D89</f>
        <v>0</v>
      </c>
      <c r="E85" s="7"/>
    </row>
    <row r="86" spans="1:5" ht="14.4" customHeight="1" x14ac:dyDescent="0.3">
      <c r="A86" s="18" t="s">
        <v>197</v>
      </c>
      <c r="B86" s="18" t="s">
        <v>198</v>
      </c>
      <c r="C86" s="18" t="s">
        <v>199</v>
      </c>
      <c r="D86" s="22">
        <v>0</v>
      </c>
    </row>
    <row r="87" spans="1:5" x14ac:dyDescent="0.3">
      <c r="A87" s="18" t="s">
        <v>200</v>
      </c>
      <c r="B87" s="18" t="s">
        <v>201</v>
      </c>
      <c r="C87" s="18" t="s">
        <v>202</v>
      </c>
      <c r="D87" s="22">
        <v>0</v>
      </c>
    </row>
    <row r="88" spans="1:5" x14ac:dyDescent="0.3">
      <c r="A88" s="18" t="s">
        <v>203</v>
      </c>
      <c r="B88" s="18" t="s">
        <v>204</v>
      </c>
      <c r="C88" s="18" t="s">
        <v>205</v>
      </c>
      <c r="D88" s="22">
        <v>0</v>
      </c>
    </row>
    <row r="89" spans="1:5" x14ac:dyDescent="0.3">
      <c r="A89" s="18" t="s">
        <v>206</v>
      </c>
      <c r="B89" s="18" t="s">
        <v>207</v>
      </c>
      <c r="C89" s="18" t="s">
        <v>208</v>
      </c>
      <c r="D89" s="22">
        <v>0</v>
      </c>
    </row>
    <row r="90" spans="1:5" x14ac:dyDescent="0.3">
      <c r="A90" s="17" t="s">
        <v>209</v>
      </c>
      <c r="B90" s="17" t="s">
        <v>210</v>
      </c>
      <c r="C90" s="17"/>
      <c r="D90" s="19">
        <f>+D92+D93+D101</f>
        <v>0</v>
      </c>
      <c r="E90" s="7"/>
    </row>
    <row r="91" spans="1:5" ht="13.2" customHeight="1" x14ac:dyDescent="0.3">
      <c r="A91" s="59" t="s">
        <v>211</v>
      </c>
      <c r="B91" s="59" t="s">
        <v>127</v>
      </c>
      <c r="C91" s="23" t="s">
        <v>212</v>
      </c>
      <c r="D91" s="22">
        <v>0</v>
      </c>
    </row>
    <row r="92" spans="1:5" ht="17.399999999999999" customHeight="1" x14ac:dyDescent="0.3">
      <c r="A92" s="59"/>
      <c r="B92" s="59"/>
      <c r="C92" s="18" t="s">
        <v>213</v>
      </c>
      <c r="D92" s="22">
        <v>0</v>
      </c>
    </row>
    <row r="93" spans="1:5" ht="27.6" x14ac:dyDescent="0.3">
      <c r="A93" s="18" t="s">
        <v>214</v>
      </c>
      <c r="B93" s="18" t="s">
        <v>130</v>
      </c>
      <c r="C93" s="18" t="s">
        <v>215</v>
      </c>
      <c r="D93" s="21">
        <f>+D94</f>
        <v>0</v>
      </c>
      <c r="E93" s="7"/>
    </row>
    <row r="94" spans="1:5" x14ac:dyDescent="0.3">
      <c r="A94" s="18" t="s">
        <v>216</v>
      </c>
      <c r="B94" s="18" t="s">
        <v>217</v>
      </c>
      <c r="C94" s="18"/>
      <c r="D94" s="21">
        <f>+D95+D96+D97+D98</f>
        <v>0</v>
      </c>
      <c r="E94" s="7"/>
    </row>
    <row r="95" spans="1:5" x14ac:dyDescent="0.3">
      <c r="A95" s="18" t="s">
        <v>218</v>
      </c>
      <c r="B95" s="18" t="s">
        <v>135</v>
      </c>
      <c r="C95" s="18" t="s">
        <v>136</v>
      </c>
      <c r="D95" s="22">
        <v>0</v>
      </c>
    </row>
    <row r="96" spans="1:5" x14ac:dyDescent="0.3">
      <c r="A96" s="18" t="s">
        <v>219</v>
      </c>
      <c r="B96" s="18" t="s">
        <v>138</v>
      </c>
      <c r="C96" s="18" t="s">
        <v>139</v>
      </c>
      <c r="D96" s="22">
        <v>0</v>
      </c>
    </row>
    <row r="97" spans="1:5" x14ac:dyDescent="0.3">
      <c r="A97" s="18" t="s">
        <v>220</v>
      </c>
      <c r="B97" s="18" t="s">
        <v>141</v>
      </c>
      <c r="C97" s="18" t="s">
        <v>145</v>
      </c>
      <c r="D97" s="22">
        <v>0</v>
      </c>
    </row>
    <row r="98" spans="1:5" x14ac:dyDescent="0.3">
      <c r="A98" s="18" t="s">
        <v>221</v>
      </c>
      <c r="B98" s="18" t="s">
        <v>144</v>
      </c>
      <c r="C98" s="18" t="s">
        <v>145</v>
      </c>
      <c r="D98" s="22">
        <v>0</v>
      </c>
    </row>
    <row r="99" spans="1:5" x14ac:dyDescent="0.3">
      <c r="A99" s="18" t="s">
        <v>222</v>
      </c>
      <c r="B99" s="18" t="s">
        <v>147</v>
      </c>
      <c r="C99" s="18" t="s">
        <v>148</v>
      </c>
      <c r="D99" s="22">
        <v>0</v>
      </c>
    </row>
    <row r="100" spans="1:5" x14ac:dyDescent="0.3">
      <c r="A100" s="18" t="s">
        <v>223</v>
      </c>
      <c r="B100" s="18" t="s">
        <v>150</v>
      </c>
      <c r="C100" s="18" t="s">
        <v>148</v>
      </c>
      <c r="D100" s="22">
        <v>0</v>
      </c>
    </row>
    <row r="101" spans="1:5" ht="19.2" customHeight="1" x14ac:dyDescent="0.3">
      <c r="A101" s="18" t="s">
        <v>224</v>
      </c>
      <c r="B101" s="18" t="s">
        <v>152</v>
      </c>
      <c r="C101" s="18" t="s">
        <v>225</v>
      </c>
      <c r="D101" s="21">
        <f>+D102+D103+D104</f>
        <v>0</v>
      </c>
      <c r="E101" s="7"/>
    </row>
    <row r="102" spans="1:5" x14ac:dyDescent="0.3">
      <c r="A102" s="18" t="s">
        <v>226</v>
      </c>
      <c r="B102" s="18" t="s">
        <v>154</v>
      </c>
      <c r="C102" s="18"/>
      <c r="D102" s="22">
        <v>0</v>
      </c>
    </row>
    <row r="103" spans="1:5" x14ac:dyDescent="0.3">
      <c r="A103" s="18" t="s">
        <v>227</v>
      </c>
      <c r="B103" s="18" t="s">
        <v>156</v>
      </c>
      <c r="C103" s="18"/>
      <c r="D103" s="22">
        <v>0</v>
      </c>
    </row>
    <row r="104" spans="1:5" x14ac:dyDescent="0.3">
      <c r="A104" s="18" t="s">
        <v>228</v>
      </c>
      <c r="B104" s="18" t="s">
        <v>158</v>
      </c>
      <c r="C104" s="18"/>
      <c r="D104" s="22">
        <v>0</v>
      </c>
    </row>
    <row r="105" spans="1:5" x14ac:dyDescent="0.3">
      <c r="A105" s="17" t="s">
        <v>229</v>
      </c>
      <c r="B105" s="17" t="s">
        <v>230</v>
      </c>
      <c r="C105" s="18" t="s">
        <v>231</v>
      </c>
      <c r="D105" s="21">
        <f>+D106+D107+D108+D109</f>
        <v>0</v>
      </c>
      <c r="E105" s="7"/>
    </row>
    <row r="106" spans="1:5" x14ac:dyDescent="0.3">
      <c r="A106" s="18" t="s">
        <v>232</v>
      </c>
      <c r="B106" s="18" t="s">
        <v>233</v>
      </c>
      <c r="C106" s="18"/>
      <c r="D106" s="22">
        <v>0</v>
      </c>
    </row>
    <row r="107" spans="1:5" x14ac:dyDescent="0.3">
      <c r="A107" s="18" t="s">
        <v>234</v>
      </c>
      <c r="B107" s="18" t="s">
        <v>235</v>
      </c>
      <c r="C107" s="18"/>
      <c r="D107" s="22">
        <v>0</v>
      </c>
    </row>
    <row r="108" spans="1:5" x14ac:dyDescent="0.3">
      <c r="A108" s="18" t="s">
        <v>236</v>
      </c>
      <c r="B108" s="18" t="s">
        <v>237</v>
      </c>
      <c r="C108" s="18"/>
      <c r="D108" s="22">
        <v>0</v>
      </c>
    </row>
    <row r="109" spans="1:5" x14ac:dyDescent="0.3">
      <c r="A109" s="18" t="s">
        <v>238</v>
      </c>
      <c r="B109" s="18" t="s">
        <v>239</v>
      </c>
      <c r="C109" s="18"/>
      <c r="D109" s="22">
        <v>0</v>
      </c>
    </row>
    <row r="110" spans="1:5" x14ac:dyDescent="0.3">
      <c r="A110" s="17"/>
      <c r="B110" s="17" t="s">
        <v>240</v>
      </c>
      <c r="C110" s="18"/>
      <c r="D110" s="19">
        <f>+D10+D72</f>
        <v>20890782.690000001</v>
      </c>
      <c r="E110" s="7"/>
    </row>
    <row r="111" spans="1:5" x14ac:dyDescent="0.3">
      <c r="A111" s="17">
        <v>2</v>
      </c>
      <c r="B111" s="17" t="s">
        <v>241</v>
      </c>
      <c r="C111" s="18"/>
      <c r="D111" s="22">
        <v>0</v>
      </c>
    </row>
    <row r="112" spans="1:5" x14ac:dyDescent="0.3">
      <c r="A112" s="17">
        <v>2.1</v>
      </c>
      <c r="B112" s="17" t="s">
        <v>242</v>
      </c>
      <c r="C112" s="18"/>
      <c r="D112" s="19">
        <f>+D113+D123+D124+D131+D138+D159+D160+D161</f>
        <v>16052195.800000001</v>
      </c>
      <c r="E112" s="7"/>
    </row>
    <row r="113" spans="1:9" x14ac:dyDescent="0.3">
      <c r="A113" s="17" t="s">
        <v>243</v>
      </c>
      <c r="B113" s="17" t="s">
        <v>244</v>
      </c>
      <c r="C113" s="17"/>
      <c r="D113" s="19">
        <f>+D114+D118+D119+D120+D121+D122</f>
        <v>16052195.800000001</v>
      </c>
      <c r="E113" s="8"/>
    </row>
    <row r="114" spans="1:9" x14ac:dyDescent="0.3">
      <c r="A114" s="18" t="s">
        <v>245</v>
      </c>
      <c r="B114" s="18" t="s">
        <v>246</v>
      </c>
      <c r="C114" s="18"/>
      <c r="D114" s="19">
        <f>SUM(D115:D117)</f>
        <v>14308417.710000001</v>
      </c>
      <c r="E114" s="7"/>
      <c r="H114" s="6"/>
    </row>
    <row r="115" spans="1:9" ht="21" customHeight="1" x14ac:dyDescent="0.3">
      <c r="A115" s="18" t="s">
        <v>247</v>
      </c>
      <c r="B115" s="18" t="s">
        <v>248</v>
      </c>
      <c r="C115" s="18" t="s">
        <v>249</v>
      </c>
      <c r="D115" s="21">
        <f>6419514.48+1028735.6+2553437.43</f>
        <v>10001687.51</v>
      </c>
    </row>
    <row r="116" spans="1:9" x14ac:dyDescent="0.3">
      <c r="A116" s="18" t="s">
        <v>250</v>
      </c>
      <c r="B116" s="18" t="s">
        <v>251</v>
      </c>
      <c r="C116" s="18" t="s">
        <v>252</v>
      </c>
      <c r="D116" s="21">
        <f>2933020.19+938747.01</f>
        <v>3871767.2</v>
      </c>
      <c r="H116" s="6"/>
    </row>
    <row r="117" spans="1:9" x14ac:dyDescent="0.3">
      <c r="A117" s="18" t="s">
        <v>253</v>
      </c>
      <c r="B117" s="18" t="s">
        <v>254</v>
      </c>
      <c r="C117" s="18" t="s">
        <v>255</v>
      </c>
      <c r="D117" s="21">
        <v>434963</v>
      </c>
    </row>
    <row r="118" spans="1:9" ht="21.6" customHeight="1" x14ac:dyDescent="0.3">
      <c r="A118" s="18" t="s">
        <v>256</v>
      </c>
      <c r="B118" s="18" t="s">
        <v>257</v>
      </c>
      <c r="C118" s="18" t="s">
        <v>258</v>
      </c>
      <c r="D118" s="21">
        <f>206024.83+1972716.26-D117</f>
        <v>1743778.0899999999</v>
      </c>
    </row>
    <row r="119" spans="1:9" ht="22.2" customHeight="1" x14ac:dyDescent="0.3">
      <c r="A119" s="18" t="s">
        <v>259</v>
      </c>
      <c r="B119" s="18" t="s">
        <v>260</v>
      </c>
      <c r="C119" s="18" t="s">
        <v>261</v>
      </c>
      <c r="D119" s="22">
        <v>0</v>
      </c>
      <c r="H119" s="6"/>
    </row>
    <row r="120" spans="1:9" ht="13.2" customHeight="1" x14ac:dyDescent="0.3">
      <c r="A120" s="18" t="s">
        <v>262</v>
      </c>
      <c r="B120" s="18" t="s">
        <v>198</v>
      </c>
      <c r="C120" s="18" t="s">
        <v>199</v>
      </c>
      <c r="D120" s="24">
        <v>0</v>
      </c>
      <c r="H120" s="6"/>
    </row>
    <row r="121" spans="1:9" ht="19.8" customHeight="1" x14ac:dyDescent="0.3">
      <c r="A121" s="18" t="s">
        <v>263</v>
      </c>
      <c r="B121" s="18" t="s">
        <v>201</v>
      </c>
      <c r="C121" s="18" t="s">
        <v>264</v>
      </c>
      <c r="D121" s="22">
        <v>0</v>
      </c>
    </row>
    <row r="122" spans="1:9" x14ac:dyDescent="0.3">
      <c r="A122" s="18" t="s">
        <v>265</v>
      </c>
      <c r="B122" s="18" t="s">
        <v>266</v>
      </c>
      <c r="C122" s="18"/>
      <c r="D122" s="22">
        <v>0</v>
      </c>
      <c r="I122" s="6"/>
    </row>
    <row r="123" spans="1:9" x14ac:dyDescent="0.3">
      <c r="A123" s="17" t="s">
        <v>267</v>
      </c>
      <c r="B123" s="17" t="s">
        <v>268</v>
      </c>
      <c r="C123" s="18" t="s">
        <v>269</v>
      </c>
      <c r="D123" s="22">
        <v>0</v>
      </c>
    </row>
    <row r="124" spans="1:9" x14ac:dyDescent="0.3">
      <c r="A124" s="17" t="s">
        <v>270</v>
      </c>
      <c r="B124" s="17" t="s">
        <v>271</v>
      </c>
      <c r="C124" s="17"/>
      <c r="D124" s="19">
        <f>+D125+D128</f>
        <v>0</v>
      </c>
      <c r="E124" s="7"/>
    </row>
    <row r="125" spans="1:9" x14ac:dyDescent="0.3">
      <c r="A125" s="18" t="s">
        <v>272</v>
      </c>
      <c r="B125" s="18" t="s">
        <v>92</v>
      </c>
      <c r="C125" s="18"/>
      <c r="D125" s="21">
        <f>+D126+D127</f>
        <v>0</v>
      </c>
      <c r="E125" s="7"/>
    </row>
    <row r="126" spans="1:9" ht="19.8" customHeight="1" x14ac:dyDescent="0.3">
      <c r="A126" s="18" t="s">
        <v>273</v>
      </c>
      <c r="B126" s="18" t="s">
        <v>274</v>
      </c>
      <c r="C126" s="18" t="s">
        <v>275</v>
      </c>
      <c r="D126" s="22">
        <v>0</v>
      </c>
    </row>
    <row r="127" spans="1:9" ht="16.2" customHeight="1" x14ac:dyDescent="0.3">
      <c r="A127" s="18" t="s">
        <v>276</v>
      </c>
      <c r="B127" s="18" t="s">
        <v>277</v>
      </c>
      <c r="C127" s="18" t="s">
        <v>278</v>
      </c>
      <c r="D127" s="22">
        <v>0</v>
      </c>
    </row>
    <row r="128" spans="1:9" x14ac:dyDescent="0.3">
      <c r="A128" s="18" t="s">
        <v>279</v>
      </c>
      <c r="B128" s="18" t="s">
        <v>280</v>
      </c>
      <c r="C128" s="18" t="s">
        <v>281</v>
      </c>
      <c r="D128" s="22">
        <v>0</v>
      </c>
    </row>
    <row r="129" spans="1:5" x14ac:dyDescent="0.3">
      <c r="A129" s="18" t="s">
        <v>282</v>
      </c>
      <c r="B129" s="18" t="s">
        <v>99</v>
      </c>
      <c r="C129" s="18" t="s">
        <v>283</v>
      </c>
      <c r="D129" s="22">
        <v>0</v>
      </c>
    </row>
    <row r="130" spans="1:5" x14ac:dyDescent="0.3">
      <c r="A130" s="18" t="s">
        <v>284</v>
      </c>
      <c r="B130" s="18" t="s">
        <v>285</v>
      </c>
      <c r="C130" s="18" t="s">
        <v>286</v>
      </c>
      <c r="D130" s="22">
        <v>0</v>
      </c>
    </row>
    <row r="131" spans="1:5" x14ac:dyDescent="0.3">
      <c r="A131" s="17" t="s">
        <v>287</v>
      </c>
      <c r="B131" s="17" t="s">
        <v>288</v>
      </c>
      <c r="C131" s="17"/>
      <c r="D131" s="19">
        <f>+D132+D135</f>
        <v>0</v>
      </c>
      <c r="E131" s="7"/>
    </row>
    <row r="132" spans="1:5" x14ac:dyDescent="0.3">
      <c r="A132" s="18" t="s">
        <v>289</v>
      </c>
      <c r="B132" s="18" t="s">
        <v>290</v>
      </c>
      <c r="C132" s="18"/>
      <c r="D132" s="21">
        <f>+D133+D134</f>
        <v>0</v>
      </c>
      <c r="E132" s="7"/>
    </row>
    <row r="133" spans="1:5" ht="21" customHeight="1" x14ac:dyDescent="0.3">
      <c r="A133" s="18" t="s">
        <v>291</v>
      </c>
      <c r="B133" s="18" t="s">
        <v>292</v>
      </c>
      <c r="C133" s="18" t="s">
        <v>293</v>
      </c>
      <c r="D133" s="22">
        <v>0</v>
      </c>
    </row>
    <row r="134" spans="1:5" ht="19.8" customHeight="1" x14ac:dyDescent="0.3">
      <c r="A134" s="18" t="s">
        <v>294</v>
      </c>
      <c r="B134" s="18" t="s">
        <v>295</v>
      </c>
      <c r="C134" s="18" t="s">
        <v>296</v>
      </c>
      <c r="D134" s="22">
        <v>0</v>
      </c>
    </row>
    <row r="135" spans="1:5" x14ac:dyDescent="0.3">
      <c r="A135" s="18" t="s">
        <v>297</v>
      </c>
      <c r="B135" s="18" t="s">
        <v>298</v>
      </c>
      <c r="C135" s="18"/>
      <c r="D135" s="21">
        <f>+D136+D137</f>
        <v>0</v>
      </c>
      <c r="E135" s="7"/>
    </row>
    <row r="136" spans="1:5" ht="22.8" customHeight="1" x14ac:dyDescent="0.3">
      <c r="A136" s="18" t="s">
        <v>299</v>
      </c>
      <c r="B136" s="18" t="s">
        <v>300</v>
      </c>
      <c r="C136" s="18" t="s">
        <v>301</v>
      </c>
      <c r="D136" s="22">
        <v>0</v>
      </c>
    </row>
    <row r="137" spans="1:5" ht="18" customHeight="1" x14ac:dyDescent="0.3">
      <c r="A137" s="18" t="s">
        <v>302</v>
      </c>
      <c r="B137" s="18" t="s">
        <v>295</v>
      </c>
      <c r="C137" s="18" t="s">
        <v>303</v>
      </c>
      <c r="D137" s="22">
        <v>0</v>
      </c>
    </row>
    <row r="138" spans="1:5" x14ac:dyDescent="0.3">
      <c r="A138" s="17" t="s">
        <v>304</v>
      </c>
      <c r="B138" s="17" t="s">
        <v>305</v>
      </c>
      <c r="C138" s="17"/>
      <c r="D138" s="19">
        <f>+D139+D147+D155</f>
        <v>0</v>
      </c>
      <c r="E138" s="7"/>
    </row>
    <row r="139" spans="1:5" x14ac:dyDescent="0.3">
      <c r="A139" s="17" t="s">
        <v>306</v>
      </c>
      <c r="B139" s="17" t="s">
        <v>307</v>
      </c>
      <c r="C139" s="18"/>
      <c r="D139" s="19">
        <f>+D140+D141+D142+D143+D144+D145+D146</f>
        <v>0</v>
      </c>
      <c r="E139" s="7"/>
    </row>
    <row r="140" spans="1:5" x14ac:dyDescent="0.3">
      <c r="A140" s="18" t="s">
        <v>308</v>
      </c>
      <c r="B140" s="18" t="s">
        <v>309</v>
      </c>
      <c r="C140" s="18" t="s">
        <v>310</v>
      </c>
      <c r="D140" s="22">
        <v>0</v>
      </c>
    </row>
    <row r="141" spans="1:5" x14ac:dyDescent="0.3">
      <c r="A141" s="18" t="s">
        <v>311</v>
      </c>
      <c r="B141" s="18" t="s">
        <v>312</v>
      </c>
      <c r="C141" s="18" t="s">
        <v>313</v>
      </c>
      <c r="D141" s="22">
        <v>0</v>
      </c>
    </row>
    <row r="142" spans="1:5" ht="18" customHeight="1" x14ac:dyDescent="0.3">
      <c r="A142" s="18" t="s">
        <v>314</v>
      </c>
      <c r="B142" s="18" t="s">
        <v>315</v>
      </c>
      <c r="C142" s="18" t="s">
        <v>316</v>
      </c>
      <c r="D142" s="22">
        <v>0</v>
      </c>
    </row>
    <row r="143" spans="1:5" x14ac:dyDescent="0.3">
      <c r="A143" s="18" t="s">
        <v>317</v>
      </c>
      <c r="B143" s="18" t="s">
        <v>318</v>
      </c>
      <c r="C143" s="18" t="s">
        <v>319</v>
      </c>
      <c r="D143" s="22">
        <v>0</v>
      </c>
    </row>
    <row r="144" spans="1:5" x14ac:dyDescent="0.3">
      <c r="A144" s="18" t="s">
        <v>320</v>
      </c>
      <c r="B144" s="18" t="s">
        <v>321</v>
      </c>
      <c r="C144" s="18" t="s">
        <v>322</v>
      </c>
      <c r="D144" s="22">
        <v>0</v>
      </c>
    </row>
    <row r="145" spans="1:5" x14ac:dyDescent="0.3">
      <c r="A145" s="18" t="s">
        <v>323</v>
      </c>
      <c r="B145" s="18" t="s">
        <v>324</v>
      </c>
      <c r="C145" s="18" t="s">
        <v>325</v>
      </c>
      <c r="D145" s="22">
        <v>0</v>
      </c>
    </row>
    <row r="146" spans="1:5" x14ac:dyDescent="0.3">
      <c r="A146" s="18" t="s">
        <v>326</v>
      </c>
      <c r="B146" s="18" t="s">
        <v>327</v>
      </c>
      <c r="C146" s="18" t="s">
        <v>328</v>
      </c>
      <c r="D146" s="22">
        <v>0</v>
      </c>
    </row>
    <row r="147" spans="1:5" x14ac:dyDescent="0.3">
      <c r="A147" s="17" t="s">
        <v>329</v>
      </c>
      <c r="B147" s="17" t="s">
        <v>330</v>
      </c>
      <c r="C147" s="18"/>
      <c r="D147" s="19">
        <f>+D148+D153+D154</f>
        <v>0</v>
      </c>
      <c r="E147" s="7"/>
    </row>
    <row r="148" spans="1:5" x14ac:dyDescent="0.3">
      <c r="A148" s="18" t="s">
        <v>331</v>
      </c>
      <c r="B148" s="18" t="s">
        <v>332</v>
      </c>
      <c r="C148" s="18"/>
      <c r="D148" s="21">
        <f>+D149+D150+D151+D152</f>
        <v>0</v>
      </c>
      <c r="E148" s="7"/>
    </row>
    <row r="149" spans="1:5" ht="18.600000000000001" customHeight="1" x14ac:dyDescent="0.3">
      <c r="A149" s="18" t="s">
        <v>333</v>
      </c>
      <c r="B149" s="18" t="s">
        <v>135</v>
      </c>
      <c r="C149" s="18" t="s">
        <v>334</v>
      </c>
      <c r="D149" s="22">
        <v>0</v>
      </c>
    </row>
    <row r="150" spans="1:5" ht="22.2" customHeight="1" x14ac:dyDescent="0.3">
      <c r="A150" s="18" t="s">
        <v>335</v>
      </c>
      <c r="B150" s="18" t="s">
        <v>138</v>
      </c>
      <c r="C150" s="18" t="s">
        <v>336</v>
      </c>
      <c r="D150" s="22">
        <v>0</v>
      </c>
    </row>
    <row r="151" spans="1:5" x14ac:dyDescent="0.3">
      <c r="A151" s="18" t="s">
        <v>337</v>
      </c>
      <c r="B151" s="18" t="s">
        <v>338</v>
      </c>
      <c r="C151" s="18" t="s">
        <v>339</v>
      </c>
      <c r="D151" s="22">
        <v>0</v>
      </c>
    </row>
    <row r="152" spans="1:5" ht="16.8" customHeight="1" x14ac:dyDescent="0.3">
      <c r="A152" s="18" t="s">
        <v>340</v>
      </c>
      <c r="B152" s="18" t="s">
        <v>144</v>
      </c>
      <c r="C152" s="18" t="s">
        <v>341</v>
      </c>
      <c r="D152" s="22">
        <v>0</v>
      </c>
    </row>
    <row r="153" spans="1:5" x14ac:dyDescent="0.3">
      <c r="A153" s="18" t="s">
        <v>342</v>
      </c>
      <c r="B153" s="18" t="s">
        <v>343</v>
      </c>
      <c r="C153" s="18" t="s">
        <v>344</v>
      </c>
      <c r="D153" s="22">
        <v>0</v>
      </c>
    </row>
    <row r="154" spans="1:5" x14ac:dyDescent="0.3">
      <c r="A154" s="18" t="s">
        <v>345</v>
      </c>
      <c r="B154" s="18" t="s">
        <v>346</v>
      </c>
      <c r="C154" s="18"/>
      <c r="D154" s="22">
        <v>0</v>
      </c>
    </row>
    <row r="155" spans="1:5" x14ac:dyDescent="0.3">
      <c r="A155" s="18" t="s">
        <v>347</v>
      </c>
      <c r="B155" s="18" t="s">
        <v>348</v>
      </c>
      <c r="C155" s="18" t="s">
        <v>349</v>
      </c>
      <c r="D155" s="22">
        <v>0</v>
      </c>
    </row>
    <row r="156" spans="1:5" x14ac:dyDescent="0.3">
      <c r="A156" s="18" t="s">
        <v>350</v>
      </c>
      <c r="B156" s="18" t="s">
        <v>351</v>
      </c>
      <c r="C156" s="18" t="s">
        <v>352</v>
      </c>
      <c r="D156" s="22">
        <v>0</v>
      </c>
    </row>
    <row r="157" spans="1:5" x14ac:dyDescent="0.3">
      <c r="A157" s="18" t="s">
        <v>353</v>
      </c>
      <c r="B157" s="18" t="s">
        <v>354</v>
      </c>
      <c r="C157" s="18" t="s">
        <v>355</v>
      </c>
      <c r="D157" s="22">
        <v>0</v>
      </c>
    </row>
    <row r="158" spans="1:5" x14ac:dyDescent="0.3">
      <c r="A158" s="18" t="s">
        <v>356</v>
      </c>
      <c r="B158" s="18" t="s">
        <v>357</v>
      </c>
      <c r="C158" s="18" t="s">
        <v>358</v>
      </c>
      <c r="D158" s="22">
        <v>0</v>
      </c>
    </row>
    <row r="159" spans="1:5" x14ac:dyDescent="0.3">
      <c r="A159" s="17" t="s">
        <v>359</v>
      </c>
      <c r="B159" s="17" t="s">
        <v>360</v>
      </c>
      <c r="C159" s="17"/>
      <c r="D159" s="22">
        <v>0</v>
      </c>
    </row>
    <row r="160" spans="1:5" x14ac:dyDescent="0.3">
      <c r="A160" s="17" t="s">
        <v>361</v>
      </c>
      <c r="B160" s="17" t="s">
        <v>160</v>
      </c>
      <c r="C160" s="18" t="s">
        <v>362</v>
      </c>
      <c r="D160" s="22">
        <v>0</v>
      </c>
    </row>
    <row r="161" spans="1:5" ht="22.2" customHeight="1" x14ac:dyDescent="0.3">
      <c r="A161" s="17" t="s">
        <v>363</v>
      </c>
      <c r="B161" s="17" t="s">
        <v>364</v>
      </c>
      <c r="C161" s="25" t="s">
        <v>174</v>
      </c>
      <c r="D161" s="19">
        <f>+D162+D163+D164+D165</f>
        <v>0</v>
      </c>
      <c r="E161" s="7"/>
    </row>
    <row r="162" spans="1:5" x14ac:dyDescent="0.3">
      <c r="A162" s="18" t="s">
        <v>365</v>
      </c>
      <c r="B162" s="18" t="s">
        <v>366</v>
      </c>
      <c r="C162" s="18" t="s">
        <v>367</v>
      </c>
      <c r="D162" s="22">
        <v>0</v>
      </c>
    </row>
    <row r="163" spans="1:5" x14ac:dyDescent="0.3">
      <c r="A163" s="18" t="s">
        <v>368</v>
      </c>
      <c r="B163" s="18" t="s">
        <v>369</v>
      </c>
      <c r="C163" s="18" t="s">
        <v>370</v>
      </c>
      <c r="D163" s="22">
        <v>0</v>
      </c>
    </row>
    <row r="164" spans="1:5" ht="21.6" customHeight="1" x14ac:dyDescent="0.3">
      <c r="A164" s="18" t="s">
        <v>371</v>
      </c>
      <c r="B164" s="18" t="s">
        <v>372</v>
      </c>
      <c r="C164" s="27" t="s">
        <v>373</v>
      </c>
      <c r="D164" s="22">
        <v>0</v>
      </c>
    </row>
    <row r="165" spans="1:5" x14ac:dyDescent="0.3">
      <c r="A165" s="18" t="s">
        <v>374</v>
      </c>
      <c r="B165" s="18" t="s">
        <v>375</v>
      </c>
      <c r="C165" s="18" t="s">
        <v>376</v>
      </c>
      <c r="D165" s="22">
        <v>0</v>
      </c>
    </row>
    <row r="166" spans="1:5" x14ac:dyDescent="0.3">
      <c r="A166" s="17">
        <v>2.2000000000000002</v>
      </c>
      <c r="B166" s="17" t="s">
        <v>377</v>
      </c>
      <c r="C166" s="18"/>
      <c r="D166" s="19">
        <f>+D167+D168+D187+D195+D199+D211+D228</f>
        <v>461358.73000000004</v>
      </c>
      <c r="E166" s="7"/>
    </row>
    <row r="167" spans="1:5" ht="19.2" customHeight="1" x14ac:dyDescent="0.3">
      <c r="A167" s="17" t="s">
        <v>378</v>
      </c>
      <c r="B167" s="17" t="s">
        <v>379</v>
      </c>
      <c r="C167" s="18" t="s">
        <v>380</v>
      </c>
      <c r="D167" s="22">
        <v>0</v>
      </c>
    </row>
    <row r="168" spans="1:5" x14ac:dyDescent="0.3">
      <c r="A168" s="17" t="s">
        <v>381</v>
      </c>
      <c r="B168" s="17" t="s">
        <v>382</v>
      </c>
      <c r="C168" s="18"/>
      <c r="D168" s="19">
        <f>+D169+D173+D177+D178+D181</f>
        <v>461358.73000000004</v>
      </c>
      <c r="E168" s="7"/>
    </row>
    <row r="169" spans="1:5" x14ac:dyDescent="0.3">
      <c r="A169" s="17" t="s">
        <v>383</v>
      </c>
      <c r="B169" s="17" t="s">
        <v>384</v>
      </c>
      <c r="C169" s="17"/>
      <c r="D169" s="19">
        <f>+D170+D171+D172</f>
        <v>0</v>
      </c>
      <c r="E169" s="7"/>
    </row>
    <row r="170" spans="1:5" x14ac:dyDescent="0.3">
      <c r="A170" s="18" t="s">
        <v>385</v>
      </c>
      <c r="B170" s="18" t="s">
        <v>386</v>
      </c>
      <c r="C170" s="18" t="s">
        <v>387</v>
      </c>
      <c r="D170" s="22">
        <v>0</v>
      </c>
    </row>
    <row r="171" spans="1:5" x14ac:dyDescent="0.3">
      <c r="A171" s="18" t="s">
        <v>388</v>
      </c>
      <c r="B171" s="18" t="s">
        <v>389</v>
      </c>
      <c r="C171" s="18" t="s">
        <v>390</v>
      </c>
      <c r="D171" s="22">
        <v>0</v>
      </c>
    </row>
    <row r="172" spans="1:5" x14ac:dyDescent="0.3">
      <c r="A172" s="18" t="s">
        <v>391</v>
      </c>
      <c r="B172" s="18" t="s">
        <v>392</v>
      </c>
      <c r="C172" s="18" t="s">
        <v>393</v>
      </c>
      <c r="D172" s="22">
        <v>0</v>
      </c>
    </row>
    <row r="173" spans="1:5" x14ac:dyDescent="0.3">
      <c r="A173" s="17" t="s">
        <v>394</v>
      </c>
      <c r="B173" s="17" t="s">
        <v>395</v>
      </c>
      <c r="C173" s="17"/>
      <c r="D173" s="19">
        <f>+D174+D175+D176</f>
        <v>461358.73000000004</v>
      </c>
      <c r="E173" s="7"/>
    </row>
    <row r="174" spans="1:5" x14ac:dyDescent="0.3">
      <c r="A174" s="18" t="s">
        <v>396</v>
      </c>
      <c r="B174" s="18" t="s">
        <v>397</v>
      </c>
      <c r="C174" s="18" t="s">
        <v>398</v>
      </c>
      <c r="D174" s="22">
        <v>0</v>
      </c>
    </row>
    <row r="175" spans="1:5" x14ac:dyDescent="0.3">
      <c r="A175" s="18" t="s">
        <v>399</v>
      </c>
      <c r="B175" s="18" t="s">
        <v>400</v>
      </c>
      <c r="C175" s="18" t="s">
        <v>401</v>
      </c>
      <c r="D175" s="24">
        <v>2115.84</v>
      </c>
    </row>
    <row r="176" spans="1:5" ht="21" customHeight="1" x14ac:dyDescent="0.3">
      <c r="A176" s="18" t="s">
        <v>402</v>
      </c>
      <c r="B176" s="18" t="s">
        <v>403</v>
      </c>
      <c r="C176" s="18" t="s">
        <v>404</v>
      </c>
      <c r="D176" s="24">
        <v>459242.89</v>
      </c>
      <c r="E176" s="7"/>
    </row>
    <row r="177" spans="1:5" x14ac:dyDescent="0.3">
      <c r="A177" s="17" t="s">
        <v>405</v>
      </c>
      <c r="B177" s="17" t="s">
        <v>406</v>
      </c>
      <c r="C177" s="17" t="s">
        <v>407</v>
      </c>
      <c r="D177" s="22">
        <v>0</v>
      </c>
    </row>
    <row r="178" spans="1:5" x14ac:dyDescent="0.3">
      <c r="A178" s="17" t="s">
        <v>408</v>
      </c>
      <c r="B178" s="17" t="s">
        <v>409</v>
      </c>
      <c r="C178" s="17"/>
      <c r="D178" s="19">
        <f>+D179+D180</f>
        <v>0</v>
      </c>
      <c r="E178" s="7"/>
    </row>
    <row r="179" spans="1:5" ht="18.600000000000001" customHeight="1" x14ac:dyDescent="0.3">
      <c r="A179" s="18" t="s">
        <v>410</v>
      </c>
      <c r="B179" s="18" t="s">
        <v>411</v>
      </c>
      <c r="C179" s="18" t="s">
        <v>412</v>
      </c>
      <c r="D179" s="22">
        <v>0</v>
      </c>
    </row>
    <row r="180" spans="1:5" x14ac:dyDescent="0.3">
      <c r="A180" s="18" t="s">
        <v>413</v>
      </c>
      <c r="B180" s="18" t="s">
        <v>414</v>
      </c>
      <c r="C180" s="18" t="s">
        <v>415</v>
      </c>
      <c r="D180" s="22">
        <v>0</v>
      </c>
    </row>
    <row r="181" spans="1:5" x14ac:dyDescent="0.3">
      <c r="A181" s="17" t="s">
        <v>416</v>
      </c>
      <c r="B181" s="17" t="s">
        <v>417</v>
      </c>
      <c r="C181" s="17" t="s">
        <v>418</v>
      </c>
      <c r="D181" s="19">
        <f>+D182+D183+D184+D185+D186</f>
        <v>0</v>
      </c>
      <c r="E181" s="7"/>
    </row>
    <row r="182" spans="1:5" x14ac:dyDescent="0.3">
      <c r="A182" s="18" t="s">
        <v>419</v>
      </c>
      <c r="B182" s="18" t="s">
        <v>420</v>
      </c>
      <c r="C182" s="18"/>
      <c r="D182" s="22">
        <v>0</v>
      </c>
    </row>
    <row r="183" spans="1:5" x14ac:dyDescent="0.3">
      <c r="A183" s="18" t="s">
        <v>421</v>
      </c>
      <c r="B183" s="18" t="s">
        <v>422</v>
      </c>
      <c r="C183" s="18"/>
      <c r="D183" s="22">
        <v>0</v>
      </c>
    </row>
    <row r="184" spans="1:5" x14ac:dyDescent="0.3">
      <c r="A184" s="18" t="s">
        <v>423</v>
      </c>
      <c r="B184" s="18" t="s">
        <v>424</v>
      </c>
      <c r="C184" s="18" t="s">
        <v>425</v>
      </c>
      <c r="D184" s="22">
        <v>0</v>
      </c>
    </row>
    <row r="185" spans="1:5" x14ac:dyDescent="0.3">
      <c r="A185" s="18" t="s">
        <v>426</v>
      </c>
      <c r="B185" s="18" t="s">
        <v>427</v>
      </c>
      <c r="C185" s="18"/>
      <c r="D185" s="22">
        <v>0</v>
      </c>
    </row>
    <row r="186" spans="1:5" x14ac:dyDescent="0.3">
      <c r="A186" s="18" t="s">
        <v>428</v>
      </c>
      <c r="B186" s="18" t="s">
        <v>429</v>
      </c>
      <c r="C186" s="18" t="s">
        <v>430</v>
      </c>
      <c r="D186" s="22">
        <v>0</v>
      </c>
    </row>
    <row r="187" spans="1:5" ht="22.8" customHeight="1" x14ac:dyDescent="0.3">
      <c r="A187" s="17" t="s">
        <v>431</v>
      </c>
      <c r="B187" s="17" t="s">
        <v>432</v>
      </c>
      <c r="C187" s="25" t="s">
        <v>174</v>
      </c>
      <c r="D187" s="19">
        <f>+D188+D189+D190+D191+D192+D193+D194</f>
        <v>0</v>
      </c>
      <c r="E187" s="7"/>
    </row>
    <row r="188" spans="1:5" x14ac:dyDescent="0.3">
      <c r="A188" s="18" t="s">
        <v>433</v>
      </c>
      <c r="B188" s="18" t="s">
        <v>176</v>
      </c>
      <c r="C188" s="18" t="s">
        <v>434</v>
      </c>
      <c r="D188" s="22">
        <v>0</v>
      </c>
    </row>
    <row r="189" spans="1:5" x14ac:dyDescent="0.3">
      <c r="A189" s="18" t="s">
        <v>435</v>
      </c>
      <c r="B189" s="18" t="s">
        <v>179</v>
      </c>
      <c r="C189" s="18"/>
      <c r="D189" s="22">
        <v>0</v>
      </c>
    </row>
    <row r="190" spans="1:5" x14ac:dyDescent="0.3">
      <c r="A190" s="18" t="s">
        <v>436</v>
      </c>
      <c r="B190" s="18" t="s">
        <v>181</v>
      </c>
      <c r="C190" s="18" t="s">
        <v>182</v>
      </c>
      <c r="D190" s="22">
        <v>0</v>
      </c>
    </row>
    <row r="191" spans="1:5" x14ac:dyDescent="0.3">
      <c r="A191" s="18" t="s">
        <v>437</v>
      </c>
      <c r="B191" s="18" t="s">
        <v>184</v>
      </c>
      <c r="C191" s="18" t="s">
        <v>185</v>
      </c>
      <c r="D191" s="22">
        <v>0</v>
      </c>
    </row>
    <row r="192" spans="1:5" x14ac:dyDescent="0.3">
      <c r="A192" s="18" t="s">
        <v>438</v>
      </c>
      <c r="B192" s="18" t="s">
        <v>439</v>
      </c>
      <c r="C192" s="18" t="s">
        <v>188</v>
      </c>
      <c r="D192" s="22">
        <v>0</v>
      </c>
    </row>
    <row r="193" spans="1:5" x14ac:dyDescent="0.3">
      <c r="A193" s="18" t="s">
        <v>440</v>
      </c>
      <c r="B193" s="18" t="s">
        <v>441</v>
      </c>
      <c r="C193" s="18"/>
      <c r="D193" s="22">
        <v>0</v>
      </c>
    </row>
    <row r="194" spans="1:5" x14ac:dyDescent="0.3">
      <c r="A194" s="18" t="s">
        <v>442</v>
      </c>
      <c r="B194" s="18" t="s">
        <v>443</v>
      </c>
      <c r="C194" s="18" t="s">
        <v>444</v>
      </c>
      <c r="D194" s="22">
        <v>0</v>
      </c>
    </row>
    <row r="195" spans="1:5" x14ac:dyDescent="0.3">
      <c r="A195" s="17" t="s">
        <v>445</v>
      </c>
      <c r="B195" s="17" t="s">
        <v>446</v>
      </c>
      <c r="C195" s="18"/>
      <c r="D195" s="19">
        <f>+D196+D197+D198</f>
        <v>0</v>
      </c>
      <c r="E195" s="7"/>
    </row>
    <row r="196" spans="1:5" x14ac:dyDescent="0.3">
      <c r="A196" s="18" t="s">
        <v>447</v>
      </c>
      <c r="B196" s="18" t="s">
        <v>448</v>
      </c>
      <c r="C196" s="18" t="s">
        <v>449</v>
      </c>
      <c r="D196" s="22">
        <v>0</v>
      </c>
    </row>
    <row r="197" spans="1:5" x14ac:dyDescent="0.3">
      <c r="A197" s="18" t="s">
        <v>450</v>
      </c>
      <c r="B197" s="18" t="s">
        <v>451</v>
      </c>
      <c r="C197" s="18" t="s">
        <v>452</v>
      </c>
      <c r="D197" s="22">
        <v>0</v>
      </c>
    </row>
    <row r="198" spans="1:5" x14ac:dyDescent="0.3">
      <c r="A198" s="18" t="s">
        <v>453</v>
      </c>
      <c r="B198" s="18" t="s">
        <v>454</v>
      </c>
      <c r="C198" s="18"/>
      <c r="D198" s="22">
        <v>0</v>
      </c>
    </row>
    <row r="199" spans="1:5" x14ac:dyDescent="0.3">
      <c r="A199" s="17" t="s">
        <v>455</v>
      </c>
      <c r="B199" s="17" t="s">
        <v>456</v>
      </c>
      <c r="C199" s="18"/>
      <c r="D199" s="21">
        <f>+D200+D206</f>
        <v>0</v>
      </c>
      <c r="E199" s="7"/>
    </row>
    <row r="200" spans="1:5" x14ac:dyDescent="0.3">
      <c r="A200" s="18" t="s">
        <v>457</v>
      </c>
      <c r="B200" s="18" t="s">
        <v>458</v>
      </c>
      <c r="C200" s="18"/>
      <c r="D200" s="22">
        <v>0</v>
      </c>
    </row>
    <row r="201" spans="1:5" x14ac:dyDescent="0.3">
      <c r="A201" s="18" t="s">
        <v>459</v>
      </c>
      <c r="B201" s="18" t="s">
        <v>460</v>
      </c>
      <c r="C201" s="18" t="s">
        <v>461</v>
      </c>
      <c r="D201" s="22">
        <v>0</v>
      </c>
    </row>
    <row r="202" spans="1:5" x14ac:dyDescent="0.3">
      <c r="A202" s="18" t="s">
        <v>462</v>
      </c>
      <c r="B202" s="18" t="s">
        <v>463</v>
      </c>
      <c r="C202" s="18"/>
      <c r="D202" s="22">
        <v>0</v>
      </c>
    </row>
    <row r="203" spans="1:5" x14ac:dyDescent="0.3">
      <c r="A203" s="18" t="s">
        <v>464</v>
      </c>
      <c r="B203" s="18" t="s">
        <v>465</v>
      </c>
      <c r="C203" s="18"/>
      <c r="D203" s="22">
        <v>0</v>
      </c>
    </row>
    <row r="204" spans="1:5" x14ac:dyDescent="0.3">
      <c r="A204" s="18" t="s">
        <v>466</v>
      </c>
      <c r="B204" s="18" t="s">
        <v>467</v>
      </c>
      <c r="C204" s="18"/>
      <c r="D204" s="22">
        <v>0</v>
      </c>
    </row>
    <row r="205" spans="1:5" x14ac:dyDescent="0.3">
      <c r="A205" s="18" t="s">
        <v>468</v>
      </c>
      <c r="B205" s="18" t="s">
        <v>469</v>
      </c>
      <c r="C205" s="18"/>
      <c r="D205" s="22">
        <v>0</v>
      </c>
    </row>
    <row r="206" spans="1:5" ht="19.8" customHeight="1" x14ac:dyDescent="0.3">
      <c r="A206" s="18" t="s">
        <v>470</v>
      </c>
      <c r="B206" s="18" t="s">
        <v>471</v>
      </c>
      <c r="C206" s="18" t="s">
        <v>472</v>
      </c>
      <c r="D206" s="22">
        <v>0</v>
      </c>
    </row>
    <row r="207" spans="1:5" x14ac:dyDescent="0.3">
      <c r="A207" s="18" t="s">
        <v>473</v>
      </c>
      <c r="B207" s="18" t="s">
        <v>474</v>
      </c>
      <c r="C207" s="18"/>
      <c r="D207" s="22">
        <v>0</v>
      </c>
    </row>
    <row r="208" spans="1:5" x14ac:dyDescent="0.3">
      <c r="A208" s="18" t="s">
        <v>475</v>
      </c>
      <c r="B208" s="18" t="s">
        <v>476</v>
      </c>
      <c r="C208" s="18"/>
      <c r="D208" s="22">
        <v>0</v>
      </c>
    </row>
    <row r="209" spans="1:5" x14ac:dyDescent="0.3">
      <c r="A209" s="18" t="s">
        <v>477</v>
      </c>
      <c r="B209" s="18" t="s">
        <v>478</v>
      </c>
      <c r="C209" s="18"/>
      <c r="D209" s="22">
        <v>0</v>
      </c>
    </row>
    <row r="210" spans="1:5" x14ac:dyDescent="0.3">
      <c r="A210" s="18" t="s">
        <v>479</v>
      </c>
      <c r="B210" s="18" t="s">
        <v>480</v>
      </c>
      <c r="C210" s="18"/>
      <c r="D210" s="22">
        <v>0</v>
      </c>
    </row>
    <row r="211" spans="1:5" x14ac:dyDescent="0.3">
      <c r="A211" s="17" t="s">
        <v>481</v>
      </c>
      <c r="B211" s="17" t="s">
        <v>482</v>
      </c>
      <c r="C211" s="17"/>
      <c r="D211" s="19">
        <f>+D212+D217+D224</f>
        <v>0</v>
      </c>
      <c r="E211" s="7"/>
    </row>
    <row r="212" spans="1:5" x14ac:dyDescent="0.3">
      <c r="A212" s="18" t="s">
        <v>483</v>
      </c>
      <c r="B212" s="18" t="s">
        <v>307</v>
      </c>
      <c r="C212" s="18"/>
      <c r="D212" s="21">
        <f>+D213+D214+D215+D216</f>
        <v>0</v>
      </c>
      <c r="E212" s="7"/>
    </row>
    <row r="213" spans="1:5" x14ac:dyDescent="0.3">
      <c r="A213" s="18" t="s">
        <v>484</v>
      </c>
      <c r="B213" s="18" t="s">
        <v>309</v>
      </c>
      <c r="C213" s="18" t="s">
        <v>485</v>
      </c>
      <c r="D213" s="22">
        <v>0</v>
      </c>
    </row>
    <row r="214" spans="1:5" ht="16.2" customHeight="1" x14ac:dyDescent="0.3">
      <c r="A214" s="18" t="s">
        <v>486</v>
      </c>
      <c r="B214" s="18" t="s">
        <v>315</v>
      </c>
      <c r="C214" s="18" t="s">
        <v>487</v>
      </c>
      <c r="D214" s="22">
        <v>0</v>
      </c>
    </row>
    <row r="215" spans="1:5" x14ac:dyDescent="0.3">
      <c r="A215" s="18" t="s">
        <v>488</v>
      </c>
      <c r="B215" s="18" t="s">
        <v>318</v>
      </c>
      <c r="C215" s="18" t="s">
        <v>489</v>
      </c>
      <c r="D215" s="22">
        <v>0</v>
      </c>
    </row>
    <row r="216" spans="1:5" x14ac:dyDescent="0.3">
      <c r="A216" s="18" t="s">
        <v>490</v>
      </c>
      <c r="B216" s="18" t="s">
        <v>321</v>
      </c>
      <c r="C216" s="18" t="s">
        <v>322</v>
      </c>
      <c r="D216" s="21">
        <v>0</v>
      </c>
      <c r="E216" s="7"/>
    </row>
    <row r="217" spans="1:5" x14ac:dyDescent="0.3">
      <c r="A217" s="18" t="s">
        <v>491</v>
      </c>
      <c r="B217" s="18" t="s">
        <v>330</v>
      </c>
      <c r="C217" s="18"/>
      <c r="D217" s="21">
        <f>+D218+D222+D223</f>
        <v>0</v>
      </c>
      <c r="E217" s="7"/>
    </row>
    <row r="218" spans="1:5" x14ac:dyDescent="0.3">
      <c r="A218" s="18" t="s">
        <v>492</v>
      </c>
      <c r="B218" s="18" t="s">
        <v>332</v>
      </c>
      <c r="C218" s="18"/>
      <c r="D218" s="21">
        <f>+D219+D220+D221</f>
        <v>0</v>
      </c>
      <c r="E218" s="7"/>
    </row>
    <row r="219" spans="1:5" ht="15" customHeight="1" x14ac:dyDescent="0.3">
      <c r="A219" s="18" t="s">
        <v>493</v>
      </c>
      <c r="B219" s="18" t="s">
        <v>135</v>
      </c>
      <c r="C219" s="18" t="s">
        <v>334</v>
      </c>
      <c r="D219" s="22">
        <v>0</v>
      </c>
    </row>
    <row r="220" spans="1:5" ht="14.4" customHeight="1" x14ac:dyDescent="0.3">
      <c r="A220" s="18" t="s">
        <v>494</v>
      </c>
      <c r="B220" s="18" t="s">
        <v>495</v>
      </c>
      <c r="C220" s="18" t="s">
        <v>496</v>
      </c>
      <c r="D220" s="22">
        <v>0</v>
      </c>
    </row>
    <row r="221" spans="1:5" ht="21" customHeight="1" x14ac:dyDescent="0.3">
      <c r="A221" s="18" t="s">
        <v>497</v>
      </c>
      <c r="B221" s="18" t="s">
        <v>498</v>
      </c>
      <c r="C221" s="18" t="s">
        <v>499</v>
      </c>
      <c r="D221" s="22">
        <v>0</v>
      </c>
    </row>
    <row r="222" spans="1:5" x14ac:dyDescent="0.3">
      <c r="A222" s="18" t="s">
        <v>500</v>
      </c>
      <c r="B222" s="18" t="s">
        <v>343</v>
      </c>
      <c r="C222" s="18"/>
      <c r="D222" s="22">
        <v>0</v>
      </c>
    </row>
    <row r="223" spans="1:5" x14ac:dyDescent="0.3">
      <c r="A223" s="18" t="s">
        <v>501</v>
      </c>
      <c r="B223" s="18" t="s">
        <v>346</v>
      </c>
      <c r="C223" s="18"/>
      <c r="D223" s="22">
        <v>0</v>
      </c>
    </row>
    <row r="224" spans="1:5" x14ac:dyDescent="0.3">
      <c r="A224" s="18" t="s">
        <v>502</v>
      </c>
      <c r="B224" s="18" t="s">
        <v>348</v>
      </c>
      <c r="C224" s="18"/>
      <c r="D224" s="21">
        <f>+D225+D226+D227</f>
        <v>0</v>
      </c>
      <c r="E224" s="7"/>
    </row>
    <row r="225" spans="1:5" x14ac:dyDescent="0.3">
      <c r="A225" s="18" t="s">
        <v>503</v>
      </c>
      <c r="B225" s="18" t="s">
        <v>351</v>
      </c>
      <c r="C225" s="18" t="s">
        <v>352</v>
      </c>
      <c r="D225" s="22">
        <v>0</v>
      </c>
    </row>
    <row r="226" spans="1:5" x14ac:dyDescent="0.3">
      <c r="A226" s="18" t="s">
        <v>504</v>
      </c>
      <c r="B226" s="18" t="s">
        <v>354</v>
      </c>
      <c r="C226" s="18" t="s">
        <v>355</v>
      </c>
      <c r="D226" s="22">
        <v>0</v>
      </c>
    </row>
    <row r="227" spans="1:5" x14ac:dyDescent="0.3">
      <c r="A227" s="18" t="s">
        <v>505</v>
      </c>
      <c r="B227" s="18" t="s">
        <v>357</v>
      </c>
      <c r="C227" s="18" t="s">
        <v>358</v>
      </c>
      <c r="D227" s="22">
        <v>0</v>
      </c>
    </row>
    <row r="228" spans="1:5" x14ac:dyDescent="0.3">
      <c r="A228" s="17" t="s">
        <v>506</v>
      </c>
      <c r="B228" s="17" t="s">
        <v>507</v>
      </c>
      <c r="C228" s="18"/>
      <c r="D228" s="19">
        <f>+D229+D234+D235+D236</f>
        <v>0</v>
      </c>
      <c r="E228" s="7"/>
    </row>
    <row r="229" spans="1:5" x14ac:dyDescent="0.3">
      <c r="A229" s="18" t="s">
        <v>508</v>
      </c>
      <c r="B229" s="18" t="s">
        <v>509</v>
      </c>
      <c r="C229" s="18"/>
      <c r="D229" s="21">
        <f>+D230+D233</f>
        <v>0</v>
      </c>
      <c r="E229" s="7"/>
    </row>
    <row r="230" spans="1:5" x14ac:dyDescent="0.3">
      <c r="A230" s="18" t="s">
        <v>510</v>
      </c>
      <c r="B230" s="18" t="s">
        <v>511</v>
      </c>
      <c r="C230" s="18"/>
      <c r="D230" s="21">
        <f>+D231+D232</f>
        <v>0</v>
      </c>
      <c r="E230" s="7"/>
    </row>
    <row r="231" spans="1:5" x14ac:dyDescent="0.3">
      <c r="A231" s="18" t="s">
        <v>512</v>
      </c>
      <c r="B231" s="18" t="s">
        <v>513</v>
      </c>
      <c r="C231" s="18" t="s">
        <v>514</v>
      </c>
      <c r="D231" s="22">
        <v>0</v>
      </c>
    </row>
    <row r="232" spans="1:5" x14ac:dyDescent="0.3">
      <c r="A232" s="18" t="s">
        <v>515</v>
      </c>
      <c r="B232" s="18" t="s">
        <v>516</v>
      </c>
      <c r="C232" s="18" t="s">
        <v>517</v>
      </c>
      <c r="D232" s="22">
        <v>0</v>
      </c>
    </row>
    <row r="233" spans="1:5" x14ac:dyDescent="0.3">
      <c r="A233" s="18" t="s">
        <v>518</v>
      </c>
      <c r="B233" s="18" t="s">
        <v>519</v>
      </c>
      <c r="C233" s="18" t="s">
        <v>520</v>
      </c>
      <c r="D233" s="22">
        <v>0</v>
      </c>
    </row>
    <row r="234" spans="1:5" x14ac:dyDescent="0.3">
      <c r="A234" s="18" t="s">
        <v>521</v>
      </c>
      <c r="B234" s="18" t="s">
        <v>522</v>
      </c>
      <c r="C234" s="18" t="s">
        <v>523</v>
      </c>
      <c r="D234" s="22">
        <v>0</v>
      </c>
    </row>
    <row r="235" spans="1:5" x14ac:dyDescent="0.3">
      <c r="A235" s="18" t="s">
        <v>524</v>
      </c>
      <c r="B235" s="18" t="s">
        <v>525</v>
      </c>
      <c r="C235" s="18"/>
      <c r="D235" s="22">
        <v>0</v>
      </c>
    </row>
    <row r="236" spans="1:5" x14ac:dyDescent="0.3">
      <c r="A236" s="18" t="s">
        <v>526</v>
      </c>
      <c r="B236" s="18" t="s">
        <v>527</v>
      </c>
      <c r="C236" s="18"/>
      <c r="D236" s="21">
        <f>+D237+D240</f>
        <v>0</v>
      </c>
      <c r="E236" s="7"/>
    </row>
    <row r="237" spans="1:5" x14ac:dyDescent="0.3">
      <c r="A237" s="18" t="s">
        <v>528</v>
      </c>
      <c r="B237" s="18" t="s">
        <v>511</v>
      </c>
      <c r="C237" s="18"/>
      <c r="D237" s="21">
        <f>+D238+D239</f>
        <v>0</v>
      </c>
      <c r="E237" s="7"/>
    </row>
    <row r="238" spans="1:5" ht="15.6" customHeight="1" x14ac:dyDescent="0.3">
      <c r="A238" s="18" t="s">
        <v>529</v>
      </c>
      <c r="B238" s="18" t="s">
        <v>513</v>
      </c>
      <c r="C238" s="18" t="s">
        <v>530</v>
      </c>
      <c r="D238" s="22">
        <v>0</v>
      </c>
    </row>
    <row r="239" spans="1:5" x14ac:dyDescent="0.3">
      <c r="A239" s="18" t="s">
        <v>531</v>
      </c>
      <c r="B239" s="18" t="s">
        <v>516</v>
      </c>
      <c r="C239" s="18" t="s">
        <v>532</v>
      </c>
      <c r="D239" s="22">
        <v>0</v>
      </c>
    </row>
    <row r="240" spans="1:5" x14ac:dyDescent="0.3">
      <c r="A240" s="18" t="s">
        <v>533</v>
      </c>
      <c r="B240" s="18" t="s">
        <v>519</v>
      </c>
      <c r="C240" s="18" t="s">
        <v>534</v>
      </c>
      <c r="D240" s="22">
        <v>0</v>
      </c>
    </row>
    <row r="241" spans="1:6" x14ac:dyDescent="0.3">
      <c r="A241" s="17"/>
      <c r="B241" s="17" t="s">
        <v>535</v>
      </c>
      <c r="C241" s="18"/>
      <c r="D241" s="19">
        <f>+D112+D166</f>
        <v>16513554.530000001</v>
      </c>
      <c r="E241" s="7"/>
      <c r="F241" s="6"/>
    </row>
    <row r="242" spans="1:6" x14ac:dyDescent="0.3">
      <c r="A242" s="17">
        <v>3</v>
      </c>
      <c r="B242" s="17" t="s">
        <v>536</v>
      </c>
      <c r="C242" s="18"/>
      <c r="D242" s="22">
        <v>0</v>
      </c>
    </row>
    <row r="243" spans="1:6" x14ac:dyDescent="0.3">
      <c r="A243" s="17">
        <v>3.1</v>
      </c>
      <c r="B243" s="17" t="s">
        <v>537</v>
      </c>
      <c r="C243" s="18"/>
      <c r="D243" s="19">
        <f>+D244+D295+D348</f>
        <v>2181553.2599999998</v>
      </c>
      <c r="E243" s="7"/>
    </row>
    <row r="244" spans="1:6" x14ac:dyDescent="0.3">
      <c r="A244" s="17" t="s">
        <v>538</v>
      </c>
      <c r="B244" s="17" t="s">
        <v>539</v>
      </c>
      <c r="C244" s="18"/>
      <c r="D244" s="19">
        <f>+D245+D278</f>
        <v>2181553.2599999998</v>
      </c>
      <c r="E244" s="7"/>
    </row>
    <row r="245" spans="1:6" x14ac:dyDescent="0.3">
      <c r="A245" s="17" t="s">
        <v>540</v>
      </c>
      <c r="B245" s="17" t="s">
        <v>541</v>
      </c>
      <c r="C245" s="17"/>
      <c r="D245" s="19">
        <f>+D246+D254+D259+D265+D268+D269</f>
        <v>2181553.2599999998</v>
      </c>
      <c r="E245" s="7"/>
    </row>
    <row r="246" spans="1:6" ht="21.6" customHeight="1" x14ac:dyDescent="0.3">
      <c r="A246" s="17" t="s">
        <v>542</v>
      </c>
      <c r="B246" s="17" t="s">
        <v>543</v>
      </c>
      <c r="C246" s="31" t="s">
        <v>544</v>
      </c>
      <c r="D246" s="19">
        <f>SUM(D247:D253)</f>
        <v>2181553.2599999998</v>
      </c>
      <c r="E246" s="7"/>
    </row>
    <row r="247" spans="1:6" x14ac:dyDescent="0.3">
      <c r="A247" s="18" t="s">
        <v>545</v>
      </c>
      <c r="B247" s="18" t="s">
        <v>546</v>
      </c>
      <c r="C247" s="18" t="s">
        <v>547</v>
      </c>
      <c r="D247" s="24">
        <v>6500</v>
      </c>
    </row>
    <row r="248" spans="1:6" x14ac:dyDescent="0.3">
      <c r="A248" s="18" t="s">
        <v>548</v>
      </c>
      <c r="B248" s="18" t="s">
        <v>549</v>
      </c>
      <c r="C248" s="18" t="s">
        <v>550</v>
      </c>
      <c r="D248" s="28">
        <v>2175053.2599999998</v>
      </c>
    </row>
    <row r="249" spans="1:6" x14ac:dyDescent="0.3">
      <c r="A249" s="18" t="s">
        <v>551</v>
      </c>
      <c r="B249" s="18" t="s">
        <v>552</v>
      </c>
      <c r="C249" s="18" t="s">
        <v>553</v>
      </c>
      <c r="D249" s="22">
        <v>0</v>
      </c>
    </row>
    <row r="250" spans="1:6" x14ac:dyDescent="0.3">
      <c r="A250" s="18" t="s">
        <v>554</v>
      </c>
      <c r="B250" s="18" t="s">
        <v>555</v>
      </c>
      <c r="C250" s="18" t="s">
        <v>556</v>
      </c>
      <c r="D250" s="22">
        <v>0</v>
      </c>
    </row>
    <row r="251" spans="1:6" x14ac:dyDescent="0.3">
      <c r="A251" s="18" t="s">
        <v>557</v>
      </c>
      <c r="B251" s="18" t="s">
        <v>558</v>
      </c>
      <c r="C251" s="18" t="s">
        <v>559</v>
      </c>
      <c r="D251" s="22">
        <v>0</v>
      </c>
    </row>
    <row r="252" spans="1:6" x14ac:dyDescent="0.3">
      <c r="A252" s="18" t="s">
        <v>560</v>
      </c>
      <c r="B252" s="18" t="s">
        <v>561</v>
      </c>
      <c r="C252" s="18" t="s">
        <v>562</v>
      </c>
      <c r="D252" s="22">
        <v>0</v>
      </c>
    </row>
    <row r="253" spans="1:6" x14ac:dyDescent="0.3">
      <c r="A253" s="18" t="s">
        <v>563</v>
      </c>
      <c r="B253" s="18" t="s">
        <v>564</v>
      </c>
      <c r="C253" s="18" t="s">
        <v>565</v>
      </c>
      <c r="D253" s="22">
        <v>0</v>
      </c>
    </row>
    <row r="254" spans="1:6" ht="18.600000000000001" customHeight="1" x14ac:dyDescent="0.3">
      <c r="A254" s="26" t="s">
        <v>566</v>
      </c>
      <c r="B254" s="29" t="s">
        <v>567</v>
      </c>
      <c r="C254" s="25" t="s">
        <v>568</v>
      </c>
      <c r="D254" s="51">
        <f>SUM(D256:D258)</f>
        <v>0</v>
      </c>
      <c r="E254" s="7"/>
    </row>
    <row r="255" spans="1:6" x14ac:dyDescent="0.3">
      <c r="A255" s="26"/>
      <c r="B255" s="26"/>
      <c r="C255" s="30" t="s">
        <v>569</v>
      </c>
      <c r="D255" s="51"/>
      <c r="E255" s="7"/>
    </row>
    <row r="256" spans="1:6" x14ac:dyDescent="0.3">
      <c r="A256" s="18" t="s">
        <v>570</v>
      </c>
      <c r="B256" s="18" t="s">
        <v>571</v>
      </c>
      <c r="C256" s="18" t="s">
        <v>572</v>
      </c>
      <c r="D256" s="22">
        <v>0</v>
      </c>
    </row>
    <row r="257" spans="1:5" x14ac:dyDescent="0.3">
      <c r="A257" s="18" t="s">
        <v>573</v>
      </c>
      <c r="B257" s="18" t="s">
        <v>574</v>
      </c>
      <c r="C257" s="18" t="s">
        <v>575</v>
      </c>
      <c r="D257" s="22">
        <v>0</v>
      </c>
    </row>
    <row r="258" spans="1:5" ht="15.6" customHeight="1" x14ac:dyDescent="0.3">
      <c r="A258" s="18" t="s">
        <v>576</v>
      </c>
      <c r="B258" s="18" t="s">
        <v>577</v>
      </c>
      <c r="C258" s="18" t="s">
        <v>578</v>
      </c>
      <c r="D258" s="22">
        <v>0</v>
      </c>
    </row>
    <row r="259" spans="1:5" ht="15" customHeight="1" x14ac:dyDescent="0.3">
      <c r="A259" s="59" t="s">
        <v>579</v>
      </c>
      <c r="B259" s="59" t="s">
        <v>580</v>
      </c>
      <c r="C259" s="25" t="s">
        <v>581</v>
      </c>
      <c r="D259" s="51">
        <f>SUM(D261:D264)</f>
        <v>0</v>
      </c>
      <c r="E259" s="7"/>
    </row>
    <row r="260" spans="1:5" hidden="1" x14ac:dyDescent="0.3">
      <c r="A260" s="59"/>
      <c r="B260" s="59"/>
      <c r="C260" s="30" t="s">
        <v>569</v>
      </c>
      <c r="D260" s="51"/>
      <c r="E260" s="7"/>
    </row>
    <row r="261" spans="1:5" x14ac:dyDescent="0.3">
      <c r="A261" s="18" t="s">
        <v>582</v>
      </c>
      <c r="B261" s="18" t="s">
        <v>583</v>
      </c>
      <c r="C261" s="18" t="s">
        <v>584</v>
      </c>
      <c r="D261" s="22">
        <v>0</v>
      </c>
    </row>
    <row r="262" spans="1:5" x14ac:dyDescent="0.3">
      <c r="A262" s="18" t="s">
        <v>585</v>
      </c>
      <c r="B262" s="18" t="s">
        <v>586</v>
      </c>
      <c r="C262" s="18" t="s">
        <v>587</v>
      </c>
      <c r="D262" s="22">
        <v>0</v>
      </c>
    </row>
    <row r="263" spans="1:5" x14ac:dyDescent="0.3">
      <c r="A263" s="18" t="s">
        <v>588</v>
      </c>
      <c r="B263" s="18" t="s">
        <v>589</v>
      </c>
      <c r="C263" s="18" t="s">
        <v>590</v>
      </c>
      <c r="D263" s="22">
        <v>0</v>
      </c>
    </row>
    <row r="264" spans="1:5" x14ac:dyDescent="0.3">
      <c r="A264" s="18" t="s">
        <v>591</v>
      </c>
      <c r="B264" s="18" t="s">
        <v>592</v>
      </c>
      <c r="C264" s="18" t="s">
        <v>593</v>
      </c>
      <c r="D264" s="22">
        <v>0</v>
      </c>
    </row>
    <row r="265" spans="1:5" ht="18" customHeight="1" x14ac:dyDescent="0.3">
      <c r="A265" s="59" t="s">
        <v>594</v>
      </c>
      <c r="B265" s="59" t="s">
        <v>595</v>
      </c>
      <c r="C265" s="25" t="s">
        <v>568</v>
      </c>
      <c r="D265" s="60">
        <f>+D267</f>
        <v>0</v>
      </c>
      <c r="E265" s="7"/>
    </row>
    <row r="266" spans="1:5" hidden="1" x14ac:dyDescent="0.3">
      <c r="A266" s="59"/>
      <c r="B266" s="59"/>
      <c r="C266" s="30" t="s">
        <v>596</v>
      </c>
      <c r="D266" s="60"/>
      <c r="E266" s="7"/>
    </row>
    <row r="267" spans="1:5" x14ac:dyDescent="0.3">
      <c r="A267" s="18" t="s">
        <v>597</v>
      </c>
      <c r="B267" s="18" t="s">
        <v>598</v>
      </c>
      <c r="C267" s="18" t="s">
        <v>599</v>
      </c>
      <c r="D267" s="22">
        <v>0</v>
      </c>
    </row>
    <row r="268" spans="1:5" ht="15" customHeight="1" x14ac:dyDescent="0.3">
      <c r="A268" s="18" t="s">
        <v>600</v>
      </c>
      <c r="B268" s="18" t="s">
        <v>601</v>
      </c>
      <c r="C268" s="18" t="s">
        <v>602</v>
      </c>
      <c r="D268" s="22">
        <v>0</v>
      </c>
    </row>
    <row r="269" spans="1:5" x14ac:dyDescent="0.3">
      <c r="A269" s="59" t="s">
        <v>603</v>
      </c>
      <c r="B269" s="59" t="s">
        <v>604</v>
      </c>
      <c r="C269" s="30" t="s">
        <v>605</v>
      </c>
      <c r="D269" s="51">
        <f>SUM(D272:D277)</f>
        <v>0</v>
      </c>
      <c r="E269" s="7"/>
    </row>
    <row r="270" spans="1:5" ht="6" customHeight="1" x14ac:dyDescent="0.3">
      <c r="A270" s="59"/>
      <c r="B270" s="59"/>
      <c r="C270" s="30" t="s">
        <v>606</v>
      </c>
      <c r="D270" s="51"/>
      <c r="E270" s="7"/>
    </row>
    <row r="271" spans="1:5" hidden="1" x14ac:dyDescent="0.3">
      <c r="A271" s="59"/>
      <c r="B271" s="59"/>
      <c r="C271" s="30" t="s">
        <v>607</v>
      </c>
      <c r="D271" s="51"/>
      <c r="E271" s="7"/>
    </row>
    <row r="272" spans="1:5" x14ac:dyDescent="0.3">
      <c r="A272" s="18" t="s">
        <v>608</v>
      </c>
      <c r="B272" s="18" t="s">
        <v>609</v>
      </c>
      <c r="C272" s="18" t="s">
        <v>610</v>
      </c>
      <c r="D272" s="22">
        <v>0</v>
      </c>
    </row>
    <row r="273" spans="1:5" x14ac:dyDescent="0.3">
      <c r="A273" s="18" t="s">
        <v>611</v>
      </c>
      <c r="B273" s="18" t="s">
        <v>612</v>
      </c>
      <c r="C273" s="18" t="s">
        <v>613</v>
      </c>
      <c r="D273" s="22">
        <v>0</v>
      </c>
    </row>
    <row r="274" spans="1:5" x14ac:dyDescent="0.3">
      <c r="A274" s="18" t="s">
        <v>614</v>
      </c>
      <c r="B274" s="18" t="s">
        <v>615</v>
      </c>
      <c r="C274" s="18" t="s">
        <v>616</v>
      </c>
      <c r="D274" s="22">
        <v>0</v>
      </c>
    </row>
    <row r="275" spans="1:5" x14ac:dyDescent="0.3">
      <c r="A275" s="18" t="s">
        <v>617</v>
      </c>
      <c r="B275" s="18" t="s">
        <v>618</v>
      </c>
      <c r="C275" s="18" t="s">
        <v>619</v>
      </c>
      <c r="D275" s="22">
        <v>0</v>
      </c>
    </row>
    <row r="276" spans="1:5" x14ac:dyDescent="0.3">
      <c r="A276" s="18" t="s">
        <v>620</v>
      </c>
      <c r="B276" s="18" t="s">
        <v>621</v>
      </c>
      <c r="C276" s="18" t="s">
        <v>622</v>
      </c>
      <c r="D276" s="21">
        <v>0</v>
      </c>
    </row>
    <row r="277" spans="1:5" ht="15" customHeight="1" x14ac:dyDescent="0.3">
      <c r="A277" s="18" t="s">
        <v>623</v>
      </c>
      <c r="B277" s="18" t="s">
        <v>624</v>
      </c>
      <c r="C277" s="18" t="s">
        <v>625</v>
      </c>
      <c r="D277" s="22">
        <v>0</v>
      </c>
    </row>
    <row r="278" spans="1:5" x14ac:dyDescent="0.3">
      <c r="A278" s="17" t="s">
        <v>626</v>
      </c>
      <c r="B278" s="17" t="s">
        <v>627</v>
      </c>
      <c r="C278" s="17"/>
      <c r="D278" s="19">
        <f>+D280+D288</f>
        <v>0</v>
      </c>
      <c r="E278" s="7"/>
    </row>
    <row r="279" spans="1:5" x14ac:dyDescent="0.3">
      <c r="A279" s="18" t="s">
        <v>628</v>
      </c>
      <c r="B279" s="18" t="s">
        <v>629</v>
      </c>
      <c r="C279" s="18"/>
      <c r="D279" s="21">
        <f>+D280+D283+D284+D285</f>
        <v>0</v>
      </c>
      <c r="E279" s="7"/>
    </row>
    <row r="280" spans="1:5" x14ac:dyDescent="0.3">
      <c r="A280" s="18" t="s">
        <v>630</v>
      </c>
      <c r="B280" s="18" t="s">
        <v>631</v>
      </c>
      <c r="C280" s="18" t="s">
        <v>632</v>
      </c>
      <c r="D280" s="21">
        <f>+D281+D282</f>
        <v>0</v>
      </c>
      <c r="E280" s="7"/>
    </row>
    <row r="281" spans="1:5" x14ac:dyDescent="0.3">
      <c r="A281" s="18" t="s">
        <v>633</v>
      </c>
      <c r="B281" s="18" t="s">
        <v>95</v>
      </c>
      <c r="C281" s="18"/>
      <c r="D281" s="22">
        <v>0</v>
      </c>
    </row>
    <row r="282" spans="1:5" x14ac:dyDescent="0.3">
      <c r="A282" s="18" t="s">
        <v>634</v>
      </c>
      <c r="B282" s="18" t="s">
        <v>97</v>
      </c>
      <c r="C282" s="18"/>
      <c r="D282" s="22">
        <v>0</v>
      </c>
    </row>
    <row r="283" spans="1:5" x14ac:dyDescent="0.3">
      <c r="A283" s="18" t="s">
        <v>635</v>
      </c>
      <c r="B283" s="18" t="s">
        <v>636</v>
      </c>
      <c r="C283" s="18" t="s">
        <v>632</v>
      </c>
      <c r="D283" s="22">
        <v>0</v>
      </c>
    </row>
    <row r="284" spans="1:5" x14ac:dyDescent="0.3">
      <c r="A284" s="18" t="s">
        <v>637</v>
      </c>
      <c r="B284" s="18" t="s">
        <v>638</v>
      </c>
      <c r="C284" s="18" t="s">
        <v>632</v>
      </c>
      <c r="D284" s="22">
        <v>0</v>
      </c>
    </row>
    <row r="285" spans="1:5" x14ac:dyDescent="0.3">
      <c r="A285" s="18" t="s">
        <v>639</v>
      </c>
      <c r="B285" s="18" t="s">
        <v>640</v>
      </c>
      <c r="C285" s="18"/>
      <c r="D285" s="21">
        <f>+D286+D287</f>
        <v>0</v>
      </c>
      <c r="E285" s="7"/>
    </row>
    <row r="286" spans="1:5" x14ac:dyDescent="0.3">
      <c r="A286" s="18" t="s">
        <v>641</v>
      </c>
      <c r="B286" s="18" t="s">
        <v>95</v>
      </c>
      <c r="C286" s="18" t="s">
        <v>632</v>
      </c>
      <c r="D286" s="22">
        <v>0</v>
      </c>
    </row>
    <row r="287" spans="1:5" x14ac:dyDescent="0.3">
      <c r="A287" s="18" t="s">
        <v>642</v>
      </c>
      <c r="B287" s="18" t="s">
        <v>97</v>
      </c>
      <c r="C287" s="18" t="s">
        <v>632</v>
      </c>
      <c r="D287" s="22">
        <v>0</v>
      </c>
    </row>
    <row r="288" spans="1:5" ht="24" customHeight="1" x14ac:dyDescent="0.3">
      <c r="A288" s="59" t="s">
        <v>643</v>
      </c>
      <c r="B288" s="59" t="s">
        <v>644</v>
      </c>
      <c r="C288" s="25" t="s">
        <v>645</v>
      </c>
      <c r="D288" s="51">
        <f>SUM(D290:D294)</f>
        <v>0</v>
      </c>
      <c r="E288" s="7"/>
    </row>
    <row r="289" spans="1:5" hidden="1" x14ac:dyDescent="0.3">
      <c r="A289" s="59"/>
      <c r="B289" s="59"/>
      <c r="C289" s="30" t="s">
        <v>607</v>
      </c>
      <c r="D289" s="51"/>
      <c r="E289" s="7"/>
    </row>
    <row r="290" spans="1:5" x14ac:dyDescent="0.3">
      <c r="A290" s="18" t="s">
        <v>646</v>
      </c>
      <c r="B290" s="18" t="s">
        <v>647</v>
      </c>
      <c r="C290" s="18" t="s">
        <v>648</v>
      </c>
      <c r="D290" s="22">
        <v>0</v>
      </c>
    </row>
    <row r="291" spans="1:5" x14ac:dyDescent="0.3">
      <c r="A291" s="18" t="s">
        <v>649</v>
      </c>
      <c r="B291" s="18" t="s">
        <v>650</v>
      </c>
      <c r="C291" s="18" t="s">
        <v>651</v>
      </c>
      <c r="D291" s="22">
        <v>0</v>
      </c>
    </row>
    <row r="292" spans="1:5" x14ac:dyDescent="0.3">
      <c r="A292" s="18" t="s">
        <v>652</v>
      </c>
      <c r="B292" s="18" t="s">
        <v>598</v>
      </c>
      <c r="C292" s="18" t="s">
        <v>653</v>
      </c>
      <c r="D292" s="22">
        <v>0</v>
      </c>
    </row>
    <row r="293" spans="1:5" x14ac:dyDescent="0.3">
      <c r="A293" s="18" t="s">
        <v>654</v>
      </c>
      <c r="B293" s="18" t="s">
        <v>655</v>
      </c>
      <c r="C293" s="18" t="s">
        <v>656</v>
      </c>
      <c r="D293" s="22">
        <v>0</v>
      </c>
    </row>
    <row r="294" spans="1:5" ht="12.6" customHeight="1" x14ac:dyDescent="0.3">
      <c r="A294" s="18" t="s">
        <v>657</v>
      </c>
      <c r="B294" s="18" t="s">
        <v>658</v>
      </c>
      <c r="C294" s="18" t="s">
        <v>659</v>
      </c>
      <c r="D294" s="22">
        <v>0</v>
      </c>
    </row>
    <row r="295" spans="1:5" x14ac:dyDescent="0.3">
      <c r="A295" s="17" t="s">
        <v>660</v>
      </c>
      <c r="B295" s="17" t="s">
        <v>661</v>
      </c>
      <c r="C295" s="18"/>
      <c r="D295" s="19">
        <f>+D296+D327</f>
        <v>0</v>
      </c>
      <c r="E295" s="7"/>
    </row>
    <row r="296" spans="1:5" x14ac:dyDescent="0.3">
      <c r="A296" s="17" t="s">
        <v>662</v>
      </c>
      <c r="B296" s="17" t="s">
        <v>663</v>
      </c>
      <c r="C296" s="17"/>
      <c r="D296" s="19">
        <f>+D297+D308+D315+D322</f>
        <v>0</v>
      </c>
      <c r="E296" s="7"/>
    </row>
    <row r="297" spans="1:5" ht="18" customHeight="1" x14ac:dyDescent="0.3">
      <c r="A297" s="59" t="s">
        <v>664</v>
      </c>
      <c r="B297" s="59" t="s">
        <v>665</v>
      </c>
      <c r="C297" s="25" t="s">
        <v>645</v>
      </c>
      <c r="D297" s="51">
        <f>+D299+D300+D301+D302+D303+D304+D305+D306+D307</f>
        <v>0</v>
      </c>
      <c r="E297" s="7"/>
    </row>
    <row r="298" spans="1:5" hidden="1" x14ac:dyDescent="0.3">
      <c r="A298" s="59"/>
      <c r="B298" s="59"/>
      <c r="C298" s="30" t="s">
        <v>607</v>
      </c>
      <c r="D298" s="51"/>
      <c r="E298" s="7"/>
    </row>
    <row r="299" spans="1:5" x14ac:dyDescent="0.3">
      <c r="A299" s="18" t="s">
        <v>666</v>
      </c>
      <c r="B299" s="18" t="s">
        <v>667</v>
      </c>
      <c r="C299" s="18" t="s">
        <v>668</v>
      </c>
      <c r="D299" s="22">
        <v>0</v>
      </c>
    </row>
    <row r="300" spans="1:5" x14ac:dyDescent="0.3">
      <c r="A300" s="18" t="s">
        <v>669</v>
      </c>
      <c r="B300" s="18" t="s">
        <v>670</v>
      </c>
      <c r="C300" s="18" t="s">
        <v>671</v>
      </c>
      <c r="D300" s="22">
        <v>0</v>
      </c>
    </row>
    <row r="301" spans="1:5" x14ac:dyDescent="0.3">
      <c r="A301" s="18" t="s">
        <v>672</v>
      </c>
      <c r="B301" s="18" t="s">
        <v>673</v>
      </c>
      <c r="C301" s="18" t="s">
        <v>674</v>
      </c>
      <c r="D301" s="22">
        <v>0</v>
      </c>
    </row>
    <row r="302" spans="1:5" x14ac:dyDescent="0.3">
      <c r="A302" s="18" t="s">
        <v>675</v>
      </c>
      <c r="B302" s="18" t="s">
        <v>676</v>
      </c>
      <c r="C302" s="18" t="s">
        <v>677</v>
      </c>
      <c r="D302" s="22">
        <v>0</v>
      </c>
    </row>
    <row r="303" spans="1:5" x14ac:dyDescent="0.3">
      <c r="A303" s="18" t="s">
        <v>678</v>
      </c>
      <c r="B303" s="18" t="s">
        <v>679</v>
      </c>
      <c r="C303" s="18" t="s">
        <v>680</v>
      </c>
      <c r="D303" s="22">
        <v>0</v>
      </c>
    </row>
    <row r="304" spans="1:5" x14ac:dyDescent="0.3">
      <c r="A304" s="18" t="s">
        <v>681</v>
      </c>
      <c r="B304" s="18" t="s">
        <v>682</v>
      </c>
      <c r="C304" s="18" t="s">
        <v>683</v>
      </c>
      <c r="D304" s="22">
        <v>0</v>
      </c>
    </row>
    <row r="305" spans="1:5" x14ac:dyDescent="0.3">
      <c r="A305" s="18" t="s">
        <v>684</v>
      </c>
      <c r="B305" s="18" t="s">
        <v>685</v>
      </c>
      <c r="C305" s="18" t="s">
        <v>686</v>
      </c>
      <c r="D305" s="22">
        <v>0</v>
      </c>
    </row>
    <row r="306" spans="1:5" x14ac:dyDescent="0.3">
      <c r="A306" s="18" t="s">
        <v>687</v>
      </c>
      <c r="B306" s="18" t="s">
        <v>688</v>
      </c>
      <c r="C306" s="18" t="s">
        <v>689</v>
      </c>
      <c r="D306" s="22">
        <v>0</v>
      </c>
    </row>
    <row r="307" spans="1:5" x14ac:dyDescent="0.3">
      <c r="A307" s="18" t="s">
        <v>690</v>
      </c>
      <c r="B307" s="18" t="s">
        <v>691</v>
      </c>
      <c r="C307" s="18" t="s">
        <v>692</v>
      </c>
      <c r="D307" s="22">
        <v>0</v>
      </c>
    </row>
    <row r="308" spans="1:5" ht="22.2" customHeight="1" x14ac:dyDescent="0.3">
      <c r="A308" s="59" t="s">
        <v>693</v>
      </c>
      <c r="B308" s="59" t="s">
        <v>694</v>
      </c>
      <c r="C308" s="25" t="s">
        <v>645</v>
      </c>
      <c r="D308" s="51">
        <f>+D310+D311+D312+D313+D314</f>
        <v>0</v>
      </c>
      <c r="E308" s="7"/>
    </row>
    <row r="309" spans="1:5" hidden="1" x14ac:dyDescent="0.3">
      <c r="A309" s="59"/>
      <c r="B309" s="59"/>
      <c r="C309" s="30" t="s">
        <v>607</v>
      </c>
      <c r="D309" s="51"/>
      <c r="E309" s="7"/>
    </row>
    <row r="310" spans="1:5" x14ac:dyDescent="0.3">
      <c r="A310" s="18" t="s">
        <v>695</v>
      </c>
      <c r="B310" s="18" t="s">
        <v>696</v>
      </c>
      <c r="C310" s="18" t="s">
        <v>697</v>
      </c>
      <c r="D310" s="22">
        <v>0</v>
      </c>
    </row>
    <row r="311" spans="1:5" x14ac:dyDescent="0.3">
      <c r="A311" s="18" t="s">
        <v>698</v>
      </c>
      <c r="B311" s="18" t="s">
        <v>699</v>
      </c>
      <c r="C311" s="18" t="s">
        <v>700</v>
      </c>
      <c r="D311" s="22">
        <v>0</v>
      </c>
    </row>
    <row r="312" spans="1:5" x14ac:dyDescent="0.3">
      <c r="A312" s="18" t="s">
        <v>701</v>
      </c>
      <c r="B312" s="18" t="s">
        <v>702</v>
      </c>
      <c r="C312" s="18" t="s">
        <v>703</v>
      </c>
      <c r="D312" s="22">
        <v>0</v>
      </c>
    </row>
    <row r="313" spans="1:5" x14ac:dyDescent="0.3">
      <c r="A313" s="18" t="s">
        <v>704</v>
      </c>
      <c r="B313" s="18" t="s">
        <v>705</v>
      </c>
      <c r="C313" s="18" t="s">
        <v>706</v>
      </c>
      <c r="D313" s="22">
        <v>0</v>
      </c>
    </row>
    <row r="314" spans="1:5" x14ac:dyDescent="0.3">
      <c r="A314" s="18" t="s">
        <v>707</v>
      </c>
      <c r="B314" s="18" t="s">
        <v>708</v>
      </c>
      <c r="C314" s="18" t="s">
        <v>709</v>
      </c>
      <c r="D314" s="22">
        <v>0</v>
      </c>
    </row>
    <row r="315" spans="1:5" x14ac:dyDescent="0.3">
      <c r="A315" s="18" t="s">
        <v>710</v>
      </c>
      <c r="B315" s="18" t="s">
        <v>711</v>
      </c>
      <c r="C315" s="18"/>
      <c r="D315" s="21">
        <f>+D316+D319</f>
        <v>0</v>
      </c>
      <c r="E315" s="7"/>
    </row>
    <row r="316" spans="1:5" x14ac:dyDescent="0.3">
      <c r="A316" s="18" t="s">
        <v>712</v>
      </c>
      <c r="B316" s="18" t="s">
        <v>713</v>
      </c>
      <c r="C316" s="18"/>
      <c r="D316" s="21">
        <f>+D317+D318</f>
        <v>0</v>
      </c>
      <c r="E316" s="7"/>
    </row>
    <row r="317" spans="1:5" x14ac:dyDescent="0.3">
      <c r="A317" s="18" t="s">
        <v>714</v>
      </c>
      <c r="B317" s="18" t="s">
        <v>715</v>
      </c>
      <c r="C317" s="18" t="s">
        <v>716</v>
      </c>
      <c r="D317" s="22">
        <v>0</v>
      </c>
    </row>
    <row r="318" spans="1:5" x14ac:dyDescent="0.3">
      <c r="A318" s="18" t="s">
        <v>717</v>
      </c>
      <c r="B318" s="18" t="s">
        <v>718</v>
      </c>
      <c r="C318" s="18" t="s">
        <v>719</v>
      </c>
      <c r="D318" s="22">
        <v>0</v>
      </c>
    </row>
    <row r="319" spans="1:5" x14ac:dyDescent="0.3">
      <c r="A319" s="18" t="s">
        <v>720</v>
      </c>
      <c r="B319" s="18" t="s">
        <v>721</v>
      </c>
      <c r="C319" s="18"/>
      <c r="D319" s="21">
        <f>+D320+D321</f>
        <v>0</v>
      </c>
      <c r="E319" s="7"/>
    </row>
    <row r="320" spans="1:5" ht="15" customHeight="1" x14ac:dyDescent="0.3">
      <c r="A320" s="18" t="s">
        <v>722</v>
      </c>
      <c r="B320" s="18" t="s">
        <v>723</v>
      </c>
      <c r="C320" s="18" t="s">
        <v>724</v>
      </c>
      <c r="D320" s="22">
        <v>0</v>
      </c>
    </row>
    <row r="321" spans="1:5" ht="16.8" customHeight="1" x14ac:dyDescent="0.3">
      <c r="A321" s="18" t="s">
        <v>725</v>
      </c>
      <c r="B321" s="18" t="s">
        <v>726</v>
      </c>
      <c r="C321" s="18" t="s">
        <v>727</v>
      </c>
      <c r="D321" s="22">
        <v>0</v>
      </c>
    </row>
    <row r="322" spans="1:5" ht="19.8" customHeight="1" x14ac:dyDescent="0.3">
      <c r="A322" s="59" t="s">
        <v>728</v>
      </c>
      <c r="B322" s="59" t="s">
        <v>729</v>
      </c>
      <c r="C322" s="25" t="s">
        <v>568</v>
      </c>
      <c r="D322" s="51">
        <f>+D324+D325+D326</f>
        <v>0</v>
      </c>
      <c r="E322" s="7"/>
    </row>
    <row r="323" spans="1:5" hidden="1" x14ac:dyDescent="0.3">
      <c r="A323" s="59"/>
      <c r="B323" s="59"/>
      <c r="C323" s="30" t="s">
        <v>607</v>
      </c>
      <c r="D323" s="51"/>
      <c r="E323" s="7"/>
    </row>
    <row r="324" spans="1:5" x14ac:dyDescent="0.3">
      <c r="A324" s="18" t="s">
        <v>730</v>
      </c>
      <c r="B324" s="18" t="s">
        <v>731</v>
      </c>
      <c r="C324" s="18" t="s">
        <v>732</v>
      </c>
      <c r="D324" s="22">
        <v>0</v>
      </c>
    </row>
    <row r="325" spans="1:5" x14ac:dyDescent="0.3">
      <c r="A325" s="18" t="s">
        <v>733</v>
      </c>
      <c r="B325" s="18" t="s">
        <v>734</v>
      </c>
      <c r="C325" s="18" t="s">
        <v>735</v>
      </c>
      <c r="D325" s="22">
        <v>0</v>
      </c>
    </row>
    <row r="326" spans="1:5" x14ac:dyDescent="0.3">
      <c r="A326" s="18" t="s">
        <v>736</v>
      </c>
      <c r="B326" s="18" t="s">
        <v>737</v>
      </c>
      <c r="C326" s="18" t="s">
        <v>738</v>
      </c>
      <c r="D326" s="22">
        <v>0</v>
      </c>
    </row>
    <row r="327" spans="1:5" x14ac:dyDescent="0.3">
      <c r="A327" s="17" t="s">
        <v>739</v>
      </c>
      <c r="B327" s="17" t="s">
        <v>740</v>
      </c>
      <c r="C327" s="17"/>
      <c r="D327" s="19">
        <f>+D328+D332+D337+D340+D343</f>
        <v>0</v>
      </c>
      <c r="E327" s="7"/>
    </row>
    <row r="328" spans="1:5" ht="13.8" customHeight="1" x14ac:dyDescent="0.3">
      <c r="A328" s="59" t="s">
        <v>741</v>
      </c>
      <c r="B328" s="59" t="s">
        <v>742</v>
      </c>
      <c r="C328" s="25" t="s">
        <v>568</v>
      </c>
      <c r="D328" s="51">
        <f>+D330+D331</f>
        <v>0</v>
      </c>
      <c r="E328" s="7"/>
    </row>
    <row r="329" spans="1:5" hidden="1" x14ac:dyDescent="0.3">
      <c r="A329" s="59"/>
      <c r="B329" s="59"/>
      <c r="C329" s="30" t="s">
        <v>607</v>
      </c>
      <c r="D329" s="51"/>
      <c r="E329" s="7"/>
    </row>
    <row r="330" spans="1:5" x14ac:dyDescent="0.3">
      <c r="A330" s="18" t="s">
        <v>743</v>
      </c>
      <c r="B330" s="18" t="s">
        <v>744</v>
      </c>
      <c r="C330" s="18" t="s">
        <v>745</v>
      </c>
      <c r="D330" s="22">
        <v>0</v>
      </c>
    </row>
    <row r="331" spans="1:5" x14ac:dyDescent="0.3">
      <c r="A331" s="18" t="s">
        <v>746</v>
      </c>
      <c r="B331" s="18" t="s">
        <v>673</v>
      </c>
      <c r="C331" s="18" t="s">
        <v>747</v>
      </c>
      <c r="D331" s="22">
        <v>0</v>
      </c>
    </row>
    <row r="332" spans="1:5" ht="16.2" customHeight="1" x14ac:dyDescent="0.3">
      <c r="A332" s="59" t="s">
        <v>748</v>
      </c>
      <c r="B332" s="59" t="s">
        <v>749</v>
      </c>
      <c r="C332" s="25" t="s">
        <v>645</v>
      </c>
      <c r="D332" s="60">
        <f>+D334+D335+D336</f>
        <v>0</v>
      </c>
      <c r="E332" s="7"/>
    </row>
    <row r="333" spans="1:5" hidden="1" x14ac:dyDescent="0.3">
      <c r="A333" s="59"/>
      <c r="B333" s="59"/>
      <c r="C333" s="30" t="s">
        <v>607</v>
      </c>
      <c r="D333" s="60"/>
      <c r="E333" s="7"/>
    </row>
    <row r="334" spans="1:5" x14ac:dyDescent="0.3">
      <c r="A334" s="18" t="s">
        <v>750</v>
      </c>
      <c r="B334" s="18" t="s">
        <v>696</v>
      </c>
      <c r="C334" s="18" t="s">
        <v>751</v>
      </c>
      <c r="D334" s="22">
        <v>0</v>
      </c>
    </row>
    <row r="335" spans="1:5" x14ac:dyDescent="0.3">
      <c r="A335" s="18" t="s">
        <v>752</v>
      </c>
      <c r="B335" s="18" t="s">
        <v>699</v>
      </c>
      <c r="C335" s="18" t="s">
        <v>753</v>
      </c>
      <c r="D335" s="22">
        <v>0</v>
      </c>
    </row>
    <row r="336" spans="1:5" x14ac:dyDescent="0.3">
      <c r="A336" s="18" t="s">
        <v>754</v>
      </c>
      <c r="B336" s="18" t="s">
        <v>755</v>
      </c>
      <c r="C336" s="18" t="s">
        <v>756</v>
      </c>
      <c r="D336" s="22">
        <v>0</v>
      </c>
    </row>
    <row r="337" spans="1:5" x14ac:dyDescent="0.3">
      <c r="A337" s="18" t="s">
        <v>757</v>
      </c>
      <c r="B337" s="18" t="s">
        <v>758</v>
      </c>
      <c r="C337" s="18"/>
      <c r="D337" s="21">
        <f>+D338+D339</f>
        <v>0</v>
      </c>
      <c r="E337" s="7"/>
    </row>
    <row r="338" spans="1:5" x14ac:dyDescent="0.3">
      <c r="A338" s="18" t="s">
        <v>759</v>
      </c>
      <c r="B338" s="18" t="s">
        <v>760</v>
      </c>
      <c r="C338" s="18" t="s">
        <v>761</v>
      </c>
      <c r="D338" s="22">
        <v>0</v>
      </c>
    </row>
    <row r="339" spans="1:5" x14ac:dyDescent="0.3">
      <c r="A339" s="18" t="s">
        <v>762</v>
      </c>
      <c r="B339" s="18" t="s">
        <v>763</v>
      </c>
      <c r="C339" s="18" t="s">
        <v>764</v>
      </c>
      <c r="D339" s="22">
        <v>0</v>
      </c>
    </row>
    <row r="340" spans="1:5" x14ac:dyDescent="0.3">
      <c r="A340" s="18" t="s">
        <v>765</v>
      </c>
      <c r="B340" s="18" t="s">
        <v>766</v>
      </c>
      <c r="C340" s="18"/>
      <c r="D340" s="21">
        <f>+D341+D342</f>
        <v>0</v>
      </c>
      <c r="E340" s="7"/>
    </row>
    <row r="341" spans="1:5" x14ac:dyDescent="0.3">
      <c r="A341" s="18" t="s">
        <v>767</v>
      </c>
      <c r="B341" s="18" t="s">
        <v>768</v>
      </c>
      <c r="C341" s="18" t="s">
        <v>769</v>
      </c>
      <c r="D341" s="22">
        <v>0</v>
      </c>
    </row>
    <row r="342" spans="1:5" x14ac:dyDescent="0.3">
      <c r="A342" s="18" t="s">
        <v>770</v>
      </c>
      <c r="B342" s="18" t="s">
        <v>771</v>
      </c>
      <c r="C342" s="18" t="s">
        <v>772</v>
      </c>
      <c r="D342" s="22">
        <v>0</v>
      </c>
    </row>
    <row r="343" spans="1:5" ht="18.600000000000001" customHeight="1" x14ac:dyDescent="0.3">
      <c r="A343" s="59" t="s">
        <v>773</v>
      </c>
      <c r="B343" s="59" t="s">
        <v>774</v>
      </c>
      <c r="C343" s="25" t="s">
        <v>645</v>
      </c>
      <c r="D343" s="51">
        <f>+D345+D346+D347</f>
        <v>0</v>
      </c>
      <c r="E343" s="7"/>
    </row>
    <row r="344" spans="1:5" hidden="1" x14ac:dyDescent="0.3">
      <c r="A344" s="59"/>
      <c r="B344" s="59"/>
      <c r="C344" s="30" t="s">
        <v>607</v>
      </c>
      <c r="D344" s="51"/>
      <c r="E344" s="7"/>
    </row>
    <row r="345" spans="1:5" x14ac:dyDescent="0.3">
      <c r="A345" s="18" t="s">
        <v>775</v>
      </c>
      <c r="B345" s="18" t="s">
        <v>731</v>
      </c>
      <c r="C345" s="18" t="s">
        <v>776</v>
      </c>
      <c r="D345" s="22">
        <v>0</v>
      </c>
    </row>
    <row r="346" spans="1:5" x14ac:dyDescent="0.3">
      <c r="A346" s="18" t="s">
        <v>777</v>
      </c>
      <c r="B346" s="18" t="s">
        <v>734</v>
      </c>
      <c r="C346" s="18" t="s">
        <v>778</v>
      </c>
      <c r="D346" s="22">
        <v>0</v>
      </c>
    </row>
    <row r="347" spans="1:5" x14ac:dyDescent="0.3">
      <c r="A347" s="18" t="s">
        <v>779</v>
      </c>
      <c r="B347" s="18" t="s">
        <v>737</v>
      </c>
      <c r="C347" s="18" t="s">
        <v>780</v>
      </c>
      <c r="D347" s="22">
        <v>0</v>
      </c>
    </row>
    <row r="348" spans="1:5" x14ac:dyDescent="0.3">
      <c r="A348" s="17" t="s">
        <v>781</v>
      </c>
      <c r="B348" s="17" t="s">
        <v>782</v>
      </c>
      <c r="C348" s="17"/>
      <c r="D348" s="22">
        <v>0</v>
      </c>
    </row>
    <row r="349" spans="1:5" x14ac:dyDescent="0.3">
      <c r="A349" s="18"/>
      <c r="B349" s="17" t="s">
        <v>783</v>
      </c>
      <c r="C349" s="18"/>
      <c r="D349" s="19">
        <f>+D243</f>
        <v>2181553.2599999998</v>
      </c>
      <c r="E349" s="7"/>
    </row>
    <row r="350" spans="1:5" x14ac:dyDescent="0.3">
      <c r="A350" s="17">
        <v>3.2</v>
      </c>
      <c r="B350" s="17" t="s">
        <v>784</v>
      </c>
      <c r="C350" s="18"/>
      <c r="D350" s="19"/>
    </row>
    <row r="351" spans="1:5" x14ac:dyDescent="0.3">
      <c r="A351" s="17" t="s">
        <v>785</v>
      </c>
      <c r="B351" s="17" t="s">
        <v>786</v>
      </c>
      <c r="C351" s="17"/>
      <c r="D351" s="19">
        <f>+D352+D385</f>
        <v>0</v>
      </c>
      <c r="E351" s="7"/>
    </row>
    <row r="352" spans="1:5" x14ac:dyDescent="0.3">
      <c r="A352" s="17" t="s">
        <v>787</v>
      </c>
      <c r="B352" s="17" t="s">
        <v>788</v>
      </c>
      <c r="C352" s="17"/>
      <c r="D352" s="19">
        <f>+D353+D362+D367+D373+D376+D377</f>
        <v>0</v>
      </c>
      <c r="E352" s="7"/>
    </row>
    <row r="353" spans="1:5" ht="14.4" customHeight="1" x14ac:dyDescent="0.3">
      <c r="A353" s="59" t="s">
        <v>789</v>
      </c>
      <c r="B353" s="59" t="s">
        <v>790</v>
      </c>
      <c r="C353" s="25" t="s">
        <v>791</v>
      </c>
      <c r="D353" s="51">
        <f>+D355+D356+D357+D358+D359+D360+D361</f>
        <v>0</v>
      </c>
      <c r="E353" s="7"/>
    </row>
    <row r="354" spans="1:5" hidden="1" x14ac:dyDescent="0.3">
      <c r="A354" s="59"/>
      <c r="B354" s="59"/>
      <c r="C354" s="30" t="s">
        <v>607</v>
      </c>
      <c r="D354" s="51"/>
      <c r="E354" s="7"/>
    </row>
    <row r="355" spans="1:5" x14ac:dyDescent="0.3">
      <c r="A355" s="18" t="s">
        <v>792</v>
      </c>
      <c r="B355" s="18" t="s">
        <v>546</v>
      </c>
      <c r="C355" s="18" t="s">
        <v>547</v>
      </c>
      <c r="D355" s="22">
        <v>0</v>
      </c>
    </row>
    <row r="356" spans="1:5" x14ac:dyDescent="0.3">
      <c r="A356" s="18" t="s">
        <v>793</v>
      </c>
      <c r="B356" s="18" t="s">
        <v>549</v>
      </c>
      <c r="C356" s="18" t="s">
        <v>550</v>
      </c>
      <c r="D356" s="22">
        <v>0</v>
      </c>
    </row>
    <row r="357" spans="1:5" x14ac:dyDescent="0.3">
      <c r="A357" s="18" t="s">
        <v>794</v>
      </c>
      <c r="B357" s="18" t="s">
        <v>552</v>
      </c>
      <c r="C357" s="18" t="s">
        <v>553</v>
      </c>
      <c r="D357" s="22">
        <v>0</v>
      </c>
    </row>
    <row r="358" spans="1:5" x14ac:dyDescent="0.3">
      <c r="A358" s="18" t="s">
        <v>795</v>
      </c>
      <c r="B358" s="18" t="s">
        <v>796</v>
      </c>
      <c r="C358" s="18" t="s">
        <v>556</v>
      </c>
      <c r="D358" s="22">
        <v>0</v>
      </c>
    </row>
    <row r="359" spans="1:5" x14ac:dyDescent="0.3">
      <c r="A359" s="18" t="s">
        <v>797</v>
      </c>
      <c r="B359" s="18" t="s">
        <v>558</v>
      </c>
      <c r="C359" s="18" t="s">
        <v>559</v>
      </c>
      <c r="D359" s="22">
        <v>0</v>
      </c>
    </row>
    <row r="360" spans="1:5" x14ac:dyDescent="0.3">
      <c r="A360" s="18" t="s">
        <v>798</v>
      </c>
      <c r="B360" s="18" t="s">
        <v>799</v>
      </c>
      <c r="C360" s="18" t="s">
        <v>562</v>
      </c>
      <c r="D360" s="22">
        <v>0</v>
      </c>
    </row>
    <row r="361" spans="1:5" x14ac:dyDescent="0.3">
      <c r="A361" s="18" t="s">
        <v>800</v>
      </c>
      <c r="B361" s="18" t="s">
        <v>564</v>
      </c>
      <c r="C361" s="18" t="s">
        <v>565</v>
      </c>
      <c r="D361" s="22">
        <v>0</v>
      </c>
    </row>
    <row r="362" spans="1:5" ht="22.2" customHeight="1" x14ac:dyDescent="0.3">
      <c r="A362" s="59" t="s">
        <v>801</v>
      </c>
      <c r="B362" s="59" t="s">
        <v>802</v>
      </c>
      <c r="C362" s="25" t="s">
        <v>645</v>
      </c>
      <c r="D362" s="51">
        <f>+D364+D365+D366</f>
        <v>0</v>
      </c>
      <c r="E362" s="7"/>
    </row>
    <row r="363" spans="1:5" hidden="1" x14ac:dyDescent="0.3">
      <c r="A363" s="59"/>
      <c r="B363" s="59"/>
      <c r="C363" s="30" t="s">
        <v>607</v>
      </c>
      <c r="D363" s="51"/>
      <c r="E363" s="7"/>
    </row>
    <row r="364" spans="1:5" x14ac:dyDescent="0.3">
      <c r="A364" s="18" t="s">
        <v>803</v>
      </c>
      <c r="B364" s="18" t="s">
        <v>571</v>
      </c>
      <c r="C364" s="18" t="s">
        <v>572</v>
      </c>
      <c r="D364" s="22">
        <v>0</v>
      </c>
    </row>
    <row r="365" spans="1:5" x14ac:dyDescent="0.3">
      <c r="A365" s="18" t="s">
        <v>804</v>
      </c>
      <c r="B365" s="18" t="s">
        <v>509</v>
      </c>
      <c r="C365" s="18" t="s">
        <v>575</v>
      </c>
      <c r="D365" s="22">
        <v>0</v>
      </c>
    </row>
    <row r="366" spans="1:5" ht="18" customHeight="1" x14ac:dyDescent="0.3">
      <c r="A366" s="18" t="s">
        <v>805</v>
      </c>
      <c r="B366" s="18" t="s">
        <v>577</v>
      </c>
      <c r="C366" s="18" t="s">
        <v>578</v>
      </c>
      <c r="D366" s="22">
        <v>0</v>
      </c>
    </row>
    <row r="367" spans="1:5" ht="24" customHeight="1" x14ac:dyDescent="0.3">
      <c r="A367" s="59" t="s">
        <v>806</v>
      </c>
      <c r="B367" s="59" t="s">
        <v>807</v>
      </c>
      <c r="C367" s="25" t="s">
        <v>645</v>
      </c>
      <c r="D367" s="51">
        <f>+D369+D370+D371+D372</f>
        <v>0</v>
      </c>
      <c r="E367" s="7"/>
    </row>
    <row r="368" spans="1:5" hidden="1" x14ac:dyDescent="0.3">
      <c r="A368" s="59"/>
      <c r="B368" s="59"/>
      <c r="C368" s="30" t="s">
        <v>607</v>
      </c>
      <c r="D368" s="51"/>
      <c r="E368" s="7"/>
    </row>
    <row r="369" spans="1:5" x14ac:dyDescent="0.3">
      <c r="A369" s="18" t="s">
        <v>808</v>
      </c>
      <c r="B369" s="18" t="s">
        <v>583</v>
      </c>
      <c r="C369" s="18" t="s">
        <v>584</v>
      </c>
      <c r="D369" s="22">
        <v>0</v>
      </c>
    </row>
    <row r="370" spans="1:5" x14ac:dyDescent="0.3">
      <c r="A370" s="18" t="s">
        <v>809</v>
      </c>
      <c r="B370" s="18" t="s">
        <v>586</v>
      </c>
      <c r="C370" s="18" t="s">
        <v>587</v>
      </c>
      <c r="D370" s="22">
        <v>0</v>
      </c>
    </row>
    <row r="371" spans="1:5" x14ac:dyDescent="0.3">
      <c r="A371" s="18" t="s">
        <v>810</v>
      </c>
      <c r="B371" s="18" t="s">
        <v>589</v>
      </c>
      <c r="C371" s="18" t="s">
        <v>590</v>
      </c>
      <c r="D371" s="22">
        <v>0</v>
      </c>
    </row>
    <row r="372" spans="1:5" x14ac:dyDescent="0.3">
      <c r="A372" s="18" t="s">
        <v>811</v>
      </c>
      <c r="B372" s="18" t="s">
        <v>812</v>
      </c>
      <c r="C372" s="18" t="s">
        <v>593</v>
      </c>
      <c r="D372" s="22">
        <v>0</v>
      </c>
    </row>
    <row r="373" spans="1:5" ht="20.399999999999999" customHeight="1" x14ac:dyDescent="0.3">
      <c r="A373" s="59" t="s">
        <v>813</v>
      </c>
      <c r="B373" s="59" t="s">
        <v>814</v>
      </c>
      <c r="C373" s="25" t="s">
        <v>645</v>
      </c>
      <c r="D373" s="51">
        <f>+D375</f>
        <v>0</v>
      </c>
      <c r="E373" s="7"/>
    </row>
    <row r="374" spans="1:5" hidden="1" x14ac:dyDescent="0.3">
      <c r="A374" s="59"/>
      <c r="B374" s="59"/>
      <c r="C374" s="30" t="s">
        <v>815</v>
      </c>
      <c r="D374" s="51"/>
      <c r="E374" s="7"/>
    </row>
    <row r="375" spans="1:5" x14ac:dyDescent="0.3">
      <c r="A375" s="18" t="s">
        <v>816</v>
      </c>
      <c r="B375" s="18" t="s">
        <v>598</v>
      </c>
      <c r="C375" s="18" t="s">
        <v>599</v>
      </c>
      <c r="D375" s="22">
        <v>0</v>
      </c>
    </row>
    <row r="376" spans="1:5" x14ac:dyDescent="0.3">
      <c r="A376" s="18" t="s">
        <v>817</v>
      </c>
      <c r="B376" s="18" t="s">
        <v>818</v>
      </c>
      <c r="C376" s="18" t="s">
        <v>819</v>
      </c>
      <c r="D376" s="22">
        <v>0</v>
      </c>
    </row>
    <row r="377" spans="1:5" ht="16.2" customHeight="1" x14ac:dyDescent="0.3">
      <c r="A377" s="59" t="s">
        <v>820</v>
      </c>
      <c r="B377" s="59" t="s">
        <v>821</v>
      </c>
      <c r="C377" s="25" t="s">
        <v>645</v>
      </c>
      <c r="D377" s="51">
        <f>+D379+D380+D381+D382+D383+D384</f>
        <v>0</v>
      </c>
      <c r="E377" s="7"/>
    </row>
    <row r="378" spans="1:5" hidden="1" x14ac:dyDescent="0.3">
      <c r="A378" s="59"/>
      <c r="B378" s="59"/>
      <c r="C378" s="30" t="s">
        <v>607</v>
      </c>
      <c r="D378" s="51"/>
      <c r="E378" s="7"/>
    </row>
    <row r="379" spans="1:5" x14ac:dyDescent="0.3">
      <c r="A379" s="18" t="s">
        <v>822</v>
      </c>
      <c r="B379" s="18" t="s">
        <v>609</v>
      </c>
      <c r="C379" s="18" t="s">
        <v>610</v>
      </c>
      <c r="D379" s="22">
        <v>0</v>
      </c>
    </row>
    <row r="380" spans="1:5" x14ac:dyDescent="0.3">
      <c r="A380" s="18" t="s">
        <v>823</v>
      </c>
      <c r="B380" s="18" t="s">
        <v>612</v>
      </c>
      <c r="C380" s="18" t="s">
        <v>613</v>
      </c>
      <c r="D380" s="22">
        <v>0</v>
      </c>
    </row>
    <row r="381" spans="1:5" x14ac:dyDescent="0.3">
      <c r="A381" s="18" t="s">
        <v>824</v>
      </c>
      <c r="B381" s="18" t="s">
        <v>615</v>
      </c>
      <c r="C381" s="18" t="s">
        <v>616</v>
      </c>
      <c r="D381" s="22">
        <v>0</v>
      </c>
    </row>
    <row r="382" spans="1:5" x14ac:dyDescent="0.3">
      <c r="A382" s="18" t="s">
        <v>825</v>
      </c>
      <c r="B382" s="18" t="s">
        <v>618</v>
      </c>
      <c r="C382" s="18" t="s">
        <v>619</v>
      </c>
      <c r="D382" s="22">
        <v>0</v>
      </c>
    </row>
    <row r="383" spans="1:5" x14ac:dyDescent="0.3">
      <c r="A383" s="18" t="s">
        <v>826</v>
      </c>
      <c r="B383" s="18" t="s">
        <v>827</v>
      </c>
      <c r="C383" s="18" t="s">
        <v>622</v>
      </c>
      <c r="D383" s="22">
        <v>0</v>
      </c>
    </row>
    <row r="384" spans="1:5" ht="12" customHeight="1" x14ac:dyDescent="0.3">
      <c r="A384" s="18" t="s">
        <v>828</v>
      </c>
      <c r="B384" s="18" t="s">
        <v>829</v>
      </c>
      <c r="C384" s="18" t="s">
        <v>625</v>
      </c>
      <c r="D384" s="22">
        <v>0</v>
      </c>
    </row>
    <row r="385" spans="1:5" x14ac:dyDescent="0.3">
      <c r="A385" s="17" t="s">
        <v>830</v>
      </c>
      <c r="B385" s="17" t="s">
        <v>831</v>
      </c>
      <c r="C385" s="17"/>
      <c r="D385" s="19">
        <f>+D386+D395</f>
        <v>0</v>
      </c>
      <c r="E385" s="7"/>
    </row>
    <row r="386" spans="1:5" x14ac:dyDescent="0.3">
      <c r="A386" s="18" t="s">
        <v>832</v>
      </c>
      <c r="B386" s="18" t="s">
        <v>833</v>
      </c>
      <c r="C386" s="18"/>
      <c r="D386" s="21">
        <f>+D387+D390+D391+D392</f>
        <v>0</v>
      </c>
      <c r="E386" s="7"/>
    </row>
    <row r="387" spans="1:5" x14ac:dyDescent="0.3">
      <c r="A387" s="18" t="s">
        <v>834</v>
      </c>
      <c r="B387" s="18" t="s">
        <v>835</v>
      </c>
      <c r="C387" s="18"/>
      <c r="D387" s="21">
        <f>+D388+D389</f>
        <v>0</v>
      </c>
      <c r="E387" s="7"/>
    </row>
    <row r="388" spans="1:5" x14ac:dyDescent="0.3">
      <c r="A388" s="18" t="s">
        <v>836</v>
      </c>
      <c r="B388" s="18" t="s">
        <v>95</v>
      </c>
      <c r="C388" s="18" t="s">
        <v>837</v>
      </c>
      <c r="D388" s="22">
        <v>0</v>
      </c>
    </row>
    <row r="389" spans="1:5" x14ac:dyDescent="0.3">
      <c r="A389" s="18" t="s">
        <v>838</v>
      </c>
      <c r="B389" s="18" t="s">
        <v>97</v>
      </c>
      <c r="C389" s="18" t="s">
        <v>839</v>
      </c>
      <c r="D389" s="22">
        <v>0</v>
      </c>
    </row>
    <row r="390" spans="1:5" ht="18.600000000000001" customHeight="1" x14ac:dyDescent="0.3">
      <c r="A390" s="18" t="s">
        <v>840</v>
      </c>
      <c r="B390" s="18" t="s">
        <v>841</v>
      </c>
      <c r="C390" s="18" t="s">
        <v>842</v>
      </c>
      <c r="D390" s="22">
        <v>0</v>
      </c>
    </row>
    <row r="391" spans="1:5" x14ac:dyDescent="0.3">
      <c r="A391" s="18" t="s">
        <v>843</v>
      </c>
      <c r="B391" s="18" t="s">
        <v>844</v>
      </c>
      <c r="C391" s="18"/>
      <c r="D391" s="22">
        <v>0</v>
      </c>
    </row>
    <row r="392" spans="1:5" x14ac:dyDescent="0.3">
      <c r="A392" s="18" t="s">
        <v>845</v>
      </c>
      <c r="B392" s="18" t="s">
        <v>527</v>
      </c>
      <c r="C392" s="18"/>
      <c r="D392" s="21">
        <f>+D393+D394</f>
        <v>0</v>
      </c>
      <c r="E392" s="7"/>
    </row>
    <row r="393" spans="1:5" ht="22.2" customHeight="1" x14ac:dyDescent="0.3">
      <c r="A393" s="18" t="s">
        <v>846</v>
      </c>
      <c r="B393" s="18" t="s">
        <v>95</v>
      </c>
      <c r="C393" s="18" t="s">
        <v>847</v>
      </c>
      <c r="D393" s="22">
        <v>0</v>
      </c>
    </row>
    <row r="394" spans="1:5" x14ac:dyDescent="0.3">
      <c r="A394" s="18" t="s">
        <v>848</v>
      </c>
      <c r="B394" s="18" t="s">
        <v>97</v>
      </c>
      <c r="C394" s="18" t="s">
        <v>849</v>
      </c>
      <c r="D394" s="22">
        <v>0</v>
      </c>
    </row>
    <row r="395" spans="1:5" ht="16.8" customHeight="1" x14ac:dyDescent="0.3">
      <c r="A395" s="59" t="s">
        <v>850</v>
      </c>
      <c r="B395" s="59" t="s">
        <v>851</v>
      </c>
      <c r="C395" s="25" t="s">
        <v>568</v>
      </c>
      <c r="D395" s="51">
        <f>+D397+D398+D399+D400+D401</f>
        <v>0</v>
      </c>
      <c r="E395" s="7"/>
    </row>
    <row r="396" spans="1:5" hidden="1" x14ac:dyDescent="0.3">
      <c r="A396" s="59"/>
      <c r="B396" s="59"/>
      <c r="C396" s="30" t="s">
        <v>607</v>
      </c>
      <c r="D396" s="51"/>
      <c r="E396" s="7"/>
    </row>
    <row r="397" spans="1:5" x14ac:dyDescent="0.3">
      <c r="A397" s="18" t="s">
        <v>852</v>
      </c>
      <c r="B397" s="18" t="s">
        <v>647</v>
      </c>
      <c r="C397" s="18" t="s">
        <v>648</v>
      </c>
      <c r="D397" s="22">
        <v>0</v>
      </c>
    </row>
    <row r="398" spans="1:5" x14ac:dyDescent="0.3">
      <c r="A398" s="18" t="s">
        <v>853</v>
      </c>
      <c r="B398" s="18" t="s">
        <v>650</v>
      </c>
      <c r="C398" s="18" t="s">
        <v>651</v>
      </c>
      <c r="D398" s="22">
        <v>0</v>
      </c>
    </row>
    <row r="399" spans="1:5" x14ac:dyDescent="0.3">
      <c r="A399" s="18" t="s">
        <v>854</v>
      </c>
      <c r="B399" s="18" t="s">
        <v>855</v>
      </c>
      <c r="C399" s="18" t="s">
        <v>653</v>
      </c>
      <c r="D399" s="22">
        <v>0</v>
      </c>
    </row>
    <row r="400" spans="1:5" x14ac:dyDescent="0.3">
      <c r="A400" s="18" t="s">
        <v>856</v>
      </c>
      <c r="B400" s="18" t="s">
        <v>655</v>
      </c>
      <c r="C400" s="18" t="s">
        <v>656</v>
      </c>
      <c r="D400" s="22">
        <v>0</v>
      </c>
    </row>
    <row r="401" spans="1:5" ht="16.8" customHeight="1" x14ac:dyDescent="0.3">
      <c r="A401" s="18" t="s">
        <v>857</v>
      </c>
      <c r="B401" s="18" t="s">
        <v>658</v>
      </c>
      <c r="C401" s="18" t="s">
        <v>659</v>
      </c>
      <c r="D401" s="22">
        <v>0</v>
      </c>
    </row>
    <row r="402" spans="1:5" x14ac:dyDescent="0.3">
      <c r="A402" s="17" t="s">
        <v>858</v>
      </c>
      <c r="B402" s="17" t="s">
        <v>859</v>
      </c>
      <c r="C402" s="18"/>
      <c r="D402" s="19">
        <f>+D403+D433</f>
        <v>0</v>
      </c>
      <c r="E402" s="7"/>
    </row>
    <row r="403" spans="1:5" x14ac:dyDescent="0.3">
      <c r="A403" s="17" t="s">
        <v>860</v>
      </c>
      <c r="B403" s="17" t="s">
        <v>861</v>
      </c>
      <c r="C403" s="17"/>
      <c r="D403" s="19">
        <f>+D404+D415+D422+D429</f>
        <v>0</v>
      </c>
      <c r="E403" s="7"/>
    </row>
    <row r="404" spans="1:5" ht="16.2" customHeight="1" x14ac:dyDescent="0.3">
      <c r="A404" s="61" t="s">
        <v>862</v>
      </c>
      <c r="B404" s="61" t="s">
        <v>863</v>
      </c>
      <c r="C404" s="31" t="s">
        <v>645</v>
      </c>
      <c r="D404" s="62">
        <f>+D406+D407+D408+D409+D410+D411+D412+D413+D414</f>
        <v>0</v>
      </c>
      <c r="E404" s="7"/>
    </row>
    <row r="405" spans="1:5" hidden="1" x14ac:dyDescent="0.3">
      <c r="A405" s="61"/>
      <c r="B405" s="61"/>
      <c r="C405" s="32" t="s">
        <v>607</v>
      </c>
      <c r="D405" s="62"/>
      <c r="E405" s="7"/>
    </row>
    <row r="406" spans="1:5" x14ac:dyDescent="0.3">
      <c r="A406" s="18" t="s">
        <v>864</v>
      </c>
      <c r="B406" s="18" t="s">
        <v>865</v>
      </c>
      <c r="C406" s="18" t="s">
        <v>668</v>
      </c>
      <c r="D406" s="22">
        <v>0</v>
      </c>
    </row>
    <row r="407" spans="1:5" x14ac:dyDescent="0.3">
      <c r="A407" s="18" t="s">
        <v>866</v>
      </c>
      <c r="B407" s="18" t="s">
        <v>670</v>
      </c>
      <c r="C407" s="18" t="s">
        <v>671</v>
      </c>
      <c r="D407" s="22">
        <v>0</v>
      </c>
    </row>
    <row r="408" spans="1:5" x14ac:dyDescent="0.3">
      <c r="A408" s="18" t="s">
        <v>867</v>
      </c>
      <c r="B408" s="18" t="s">
        <v>673</v>
      </c>
      <c r="C408" s="18" t="s">
        <v>674</v>
      </c>
      <c r="D408" s="22">
        <v>0</v>
      </c>
    </row>
    <row r="409" spans="1:5" x14ac:dyDescent="0.3">
      <c r="A409" s="18" t="s">
        <v>868</v>
      </c>
      <c r="B409" s="18" t="s">
        <v>676</v>
      </c>
      <c r="C409" s="18" t="s">
        <v>677</v>
      </c>
      <c r="D409" s="22">
        <v>0</v>
      </c>
    </row>
    <row r="410" spans="1:5" x14ac:dyDescent="0.3">
      <c r="A410" s="18" t="s">
        <v>869</v>
      </c>
      <c r="B410" s="18" t="s">
        <v>679</v>
      </c>
      <c r="C410" s="18" t="s">
        <v>680</v>
      </c>
      <c r="D410" s="22">
        <v>0</v>
      </c>
    </row>
    <row r="411" spans="1:5" x14ac:dyDescent="0.3">
      <c r="A411" s="18" t="s">
        <v>870</v>
      </c>
      <c r="B411" s="18" t="s">
        <v>871</v>
      </c>
      <c r="C411" s="18" t="s">
        <v>683</v>
      </c>
      <c r="D411" s="22">
        <v>0</v>
      </c>
    </row>
    <row r="412" spans="1:5" x14ac:dyDescent="0.3">
      <c r="A412" s="18" t="s">
        <v>872</v>
      </c>
      <c r="B412" s="18" t="s">
        <v>685</v>
      </c>
      <c r="C412" s="18" t="s">
        <v>686</v>
      </c>
      <c r="D412" s="22">
        <v>0</v>
      </c>
    </row>
    <row r="413" spans="1:5" x14ac:dyDescent="0.3">
      <c r="A413" s="18" t="s">
        <v>873</v>
      </c>
      <c r="B413" s="18" t="s">
        <v>874</v>
      </c>
      <c r="C413" s="18" t="s">
        <v>689</v>
      </c>
      <c r="D413" s="22">
        <v>0</v>
      </c>
    </row>
    <row r="414" spans="1:5" x14ac:dyDescent="0.3">
      <c r="A414" s="18" t="s">
        <v>875</v>
      </c>
      <c r="B414" s="18" t="s">
        <v>691</v>
      </c>
      <c r="C414" s="18" t="s">
        <v>692</v>
      </c>
      <c r="D414" s="21">
        <v>0</v>
      </c>
    </row>
    <row r="415" spans="1:5" ht="17.399999999999999" customHeight="1" x14ac:dyDescent="0.3">
      <c r="A415" s="61" t="s">
        <v>876</v>
      </c>
      <c r="B415" s="61" t="s">
        <v>877</v>
      </c>
      <c r="C415" s="31" t="s">
        <v>568</v>
      </c>
      <c r="D415" s="62">
        <f>+D417+D418+D419+D420+D421</f>
        <v>0</v>
      </c>
      <c r="E415" s="7"/>
    </row>
    <row r="416" spans="1:5" hidden="1" x14ac:dyDescent="0.3">
      <c r="A416" s="61"/>
      <c r="B416" s="61"/>
      <c r="C416" s="32" t="s">
        <v>569</v>
      </c>
      <c r="D416" s="62"/>
      <c r="E416" s="7"/>
    </row>
    <row r="417" spans="1:5" x14ac:dyDescent="0.3">
      <c r="A417" s="18" t="s">
        <v>878</v>
      </c>
      <c r="B417" s="18" t="s">
        <v>696</v>
      </c>
      <c r="C417" s="18" t="s">
        <v>697</v>
      </c>
      <c r="D417" s="22">
        <v>0</v>
      </c>
    </row>
    <row r="418" spans="1:5" x14ac:dyDescent="0.3">
      <c r="A418" s="18" t="s">
        <v>879</v>
      </c>
      <c r="B418" s="18" t="s">
        <v>699</v>
      </c>
      <c r="C418" s="18" t="s">
        <v>700</v>
      </c>
      <c r="D418" s="22">
        <v>0</v>
      </c>
    </row>
    <row r="419" spans="1:5" x14ac:dyDescent="0.3">
      <c r="A419" s="18" t="s">
        <v>880</v>
      </c>
      <c r="B419" s="18" t="s">
        <v>702</v>
      </c>
      <c r="C419" s="18" t="s">
        <v>881</v>
      </c>
      <c r="D419" s="22">
        <v>0</v>
      </c>
    </row>
    <row r="420" spans="1:5" x14ac:dyDescent="0.3">
      <c r="A420" s="18" t="s">
        <v>882</v>
      </c>
      <c r="B420" s="18" t="s">
        <v>705</v>
      </c>
      <c r="C420" s="18" t="s">
        <v>883</v>
      </c>
      <c r="D420" s="22">
        <v>0</v>
      </c>
    </row>
    <row r="421" spans="1:5" x14ac:dyDescent="0.3">
      <c r="A421" s="18" t="s">
        <v>884</v>
      </c>
      <c r="B421" s="18" t="s">
        <v>708</v>
      </c>
      <c r="C421" s="18" t="s">
        <v>885</v>
      </c>
      <c r="D421" s="22">
        <v>0</v>
      </c>
    </row>
    <row r="422" spans="1:5" x14ac:dyDescent="0.3">
      <c r="A422" s="17" t="s">
        <v>886</v>
      </c>
      <c r="B422" s="17" t="s">
        <v>887</v>
      </c>
      <c r="C422" s="17"/>
      <c r="D422" s="19">
        <f>+D423+D426</f>
        <v>0</v>
      </c>
      <c r="E422" s="7"/>
    </row>
    <row r="423" spans="1:5" x14ac:dyDescent="0.3">
      <c r="A423" s="18" t="s">
        <v>888</v>
      </c>
      <c r="B423" s="18" t="s">
        <v>889</v>
      </c>
      <c r="C423" s="18"/>
      <c r="D423" s="21">
        <f>+D424+D425</f>
        <v>0</v>
      </c>
      <c r="E423" s="7"/>
    </row>
    <row r="424" spans="1:5" ht="22.8" customHeight="1" x14ac:dyDescent="0.3">
      <c r="A424" s="18" t="s">
        <v>890</v>
      </c>
      <c r="B424" s="18" t="s">
        <v>891</v>
      </c>
      <c r="C424" s="18" t="s">
        <v>892</v>
      </c>
      <c r="D424" s="22">
        <v>0</v>
      </c>
    </row>
    <row r="425" spans="1:5" ht="18" customHeight="1" x14ac:dyDescent="0.3">
      <c r="A425" s="18" t="s">
        <v>893</v>
      </c>
      <c r="B425" s="18" t="s">
        <v>894</v>
      </c>
      <c r="C425" s="18" t="s">
        <v>895</v>
      </c>
      <c r="D425" s="22">
        <v>0</v>
      </c>
    </row>
    <row r="426" spans="1:5" x14ac:dyDescent="0.3">
      <c r="A426" s="18" t="s">
        <v>896</v>
      </c>
      <c r="B426" s="18" t="s">
        <v>897</v>
      </c>
      <c r="C426" s="18"/>
      <c r="D426" s="21">
        <f>+D427+D428</f>
        <v>0</v>
      </c>
      <c r="E426" s="7"/>
    </row>
    <row r="427" spans="1:5" x14ac:dyDescent="0.3">
      <c r="A427" s="18" t="s">
        <v>898</v>
      </c>
      <c r="B427" s="18" t="s">
        <v>899</v>
      </c>
      <c r="C427" s="18" t="s">
        <v>900</v>
      </c>
      <c r="D427" s="22">
        <v>0</v>
      </c>
    </row>
    <row r="428" spans="1:5" ht="16.8" customHeight="1" x14ac:dyDescent="0.3">
      <c r="A428" s="18" t="s">
        <v>901</v>
      </c>
      <c r="B428" s="18" t="s">
        <v>902</v>
      </c>
      <c r="C428" s="18" t="s">
        <v>903</v>
      </c>
      <c r="D428" s="22">
        <v>0</v>
      </c>
    </row>
    <row r="429" spans="1:5" ht="22.8" customHeight="1" x14ac:dyDescent="0.3">
      <c r="A429" s="17" t="s">
        <v>904</v>
      </c>
      <c r="B429" s="17" t="s">
        <v>905</v>
      </c>
      <c r="C429" s="31" t="s">
        <v>174</v>
      </c>
      <c r="D429" s="19">
        <f>+D430+D431+D432</f>
        <v>0</v>
      </c>
      <c r="E429" s="7"/>
    </row>
    <row r="430" spans="1:5" x14ac:dyDescent="0.3">
      <c r="A430" s="18" t="s">
        <v>906</v>
      </c>
      <c r="B430" s="18" t="s">
        <v>731</v>
      </c>
      <c r="C430" s="18" t="s">
        <v>732</v>
      </c>
      <c r="D430" s="22">
        <v>0</v>
      </c>
    </row>
    <row r="431" spans="1:5" x14ac:dyDescent="0.3">
      <c r="A431" s="18" t="s">
        <v>907</v>
      </c>
      <c r="B431" s="18" t="s">
        <v>908</v>
      </c>
      <c r="C431" s="18" t="s">
        <v>735</v>
      </c>
      <c r="D431" s="22">
        <v>0</v>
      </c>
    </row>
    <row r="432" spans="1:5" x14ac:dyDescent="0.3">
      <c r="A432" s="18" t="s">
        <v>909</v>
      </c>
      <c r="B432" s="18" t="s">
        <v>737</v>
      </c>
      <c r="C432" s="18" t="s">
        <v>738</v>
      </c>
      <c r="D432" s="22">
        <v>0</v>
      </c>
    </row>
    <row r="433" spans="1:5" x14ac:dyDescent="0.3">
      <c r="A433" s="17" t="s">
        <v>910</v>
      </c>
      <c r="B433" s="17" t="s">
        <v>911</v>
      </c>
      <c r="C433" s="17"/>
      <c r="D433" s="19">
        <f>+D434+D437+D441+D448</f>
        <v>0</v>
      </c>
      <c r="E433" s="7"/>
    </row>
    <row r="434" spans="1:5" ht="18.600000000000001" customHeight="1" x14ac:dyDescent="0.3">
      <c r="A434" s="17" t="s">
        <v>912</v>
      </c>
      <c r="B434" s="17" t="s">
        <v>913</v>
      </c>
      <c r="C434" s="31" t="s">
        <v>174</v>
      </c>
      <c r="D434" s="19">
        <f>+D435+D436</f>
        <v>0</v>
      </c>
      <c r="E434" s="7"/>
    </row>
    <row r="435" spans="1:5" x14ac:dyDescent="0.3">
      <c r="A435" s="18" t="s">
        <v>914</v>
      </c>
      <c r="B435" s="18" t="s">
        <v>670</v>
      </c>
      <c r="C435" s="18" t="s">
        <v>745</v>
      </c>
      <c r="D435" s="22">
        <v>0</v>
      </c>
    </row>
    <row r="436" spans="1:5" x14ac:dyDescent="0.3">
      <c r="A436" s="18" t="s">
        <v>915</v>
      </c>
      <c r="B436" s="18" t="s">
        <v>673</v>
      </c>
      <c r="C436" s="18" t="s">
        <v>747</v>
      </c>
      <c r="D436" s="22">
        <v>0</v>
      </c>
    </row>
    <row r="437" spans="1:5" x14ac:dyDescent="0.3">
      <c r="A437" s="17" t="s">
        <v>916</v>
      </c>
      <c r="B437" s="17" t="s">
        <v>917</v>
      </c>
      <c r="C437" s="17"/>
      <c r="D437" s="19">
        <f>+D438+D439+D440</f>
        <v>0</v>
      </c>
      <c r="E437" s="7"/>
    </row>
    <row r="438" spans="1:5" x14ac:dyDescent="0.3">
      <c r="A438" s="18" t="s">
        <v>918</v>
      </c>
      <c r="B438" s="18" t="s">
        <v>696</v>
      </c>
      <c r="C438" s="18" t="s">
        <v>751</v>
      </c>
      <c r="D438" s="22">
        <v>0</v>
      </c>
    </row>
    <row r="439" spans="1:5" x14ac:dyDescent="0.3">
      <c r="A439" s="18" t="s">
        <v>919</v>
      </c>
      <c r="B439" s="18" t="s">
        <v>699</v>
      </c>
      <c r="C439" s="18" t="s">
        <v>753</v>
      </c>
      <c r="D439" s="22">
        <v>0</v>
      </c>
    </row>
    <row r="440" spans="1:5" x14ac:dyDescent="0.3">
      <c r="A440" s="18" t="s">
        <v>920</v>
      </c>
      <c r="B440" s="18" t="s">
        <v>702</v>
      </c>
      <c r="C440" s="18" t="s">
        <v>756</v>
      </c>
      <c r="D440" s="22">
        <v>0</v>
      </c>
    </row>
    <row r="441" spans="1:5" x14ac:dyDescent="0.3">
      <c r="A441" s="17" t="s">
        <v>921</v>
      </c>
      <c r="B441" s="18" t="s">
        <v>922</v>
      </c>
      <c r="C441" s="18"/>
      <c r="D441" s="21">
        <f>+D442+D445</f>
        <v>0</v>
      </c>
      <c r="E441" s="7"/>
    </row>
    <row r="442" spans="1:5" x14ac:dyDescent="0.3">
      <c r="A442" s="18" t="s">
        <v>923</v>
      </c>
      <c r="B442" s="18" t="s">
        <v>924</v>
      </c>
      <c r="C442" s="18"/>
      <c r="D442" s="21">
        <f>+D443+D444</f>
        <v>0</v>
      </c>
      <c r="E442" s="7"/>
    </row>
    <row r="443" spans="1:5" x14ac:dyDescent="0.3">
      <c r="A443" s="18" t="s">
        <v>925</v>
      </c>
      <c r="B443" s="18" t="s">
        <v>926</v>
      </c>
      <c r="C443" s="18" t="s">
        <v>927</v>
      </c>
      <c r="D443" s="22">
        <v>0</v>
      </c>
    </row>
    <row r="444" spans="1:5" x14ac:dyDescent="0.3">
      <c r="A444" s="18" t="s">
        <v>928</v>
      </c>
      <c r="B444" s="18" t="s">
        <v>929</v>
      </c>
      <c r="C444" s="18" t="s">
        <v>930</v>
      </c>
      <c r="D444" s="22">
        <v>0</v>
      </c>
    </row>
    <row r="445" spans="1:5" x14ac:dyDescent="0.3">
      <c r="A445" s="18" t="s">
        <v>931</v>
      </c>
      <c r="B445" s="18" t="s">
        <v>721</v>
      </c>
      <c r="C445" s="18"/>
      <c r="D445" s="21">
        <f>+D446+D447</f>
        <v>0</v>
      </c>
      <c r="E445" s="7"/>
    </row>
    <row r="446" spans="1:5" x14ac:dyDescent="0.3">
      <c r="A446" s="18" t="s">
        <v>932</v>
      </c>
      <c r="B446" s="18" t="s">
        <v>933</v>
      </c>
      <c r="C446" s="18" t="s">
        <v>934</v>
      </c>
      <c r="D446" s="22">
        <v>0</v>
      </c>
    </row>
    <row r="447" spans="1:5" x14ac:dyDescent="0.3">
      <c r="A447" s="18" t="s">
        <v>935</v>
      </c>
      <c r="B447" s="18" t="s">
        <v>936</v>
      </c>
      <c r="C447" s="18" t="s">
        <v>937</v>
      </c>
      <c r="D447" s="22">
        <v>0</v>
      </c>
    </row>
    <row r="448" spans="1:5" x14ac:dyDescent="0.3">
      <c r="A448" s="17" t="s">
        <v>938</v>
      </c>
      <c r="B448" s="17" t="s">
        <v>939</v>
      </c>
      <c r="C448" s="17"/>
      <c r="D448" s="19">
        <f>+D449+D450+D451</f>
        <v>0</v>
      </c>
      <c r="E448" s="7"/>
    </row>
    <row r="449" spans="1:5" x14ac:dyDescent="0.3">
      <c r="A449" s="18" t="s">
        <v>940</v>
      </c>
      <c r="B449" s="18" t="s">
        <v>731</v>
      </c>
      <c r="C449" s="18" t="s">
        <v>776</v>
      </c>
      <c r="D449" s="22">
        <v>0</v>
      </c>
    </row>
    <row r="450" spans="1:5" x14ac:dyDescent="0.3">
      <c r="A450" s="18" t="s">
        <v>941</v>
      </c>
      <c r="B450" s="18" t="s">
        <v>908</v>
      </c>
      <c r="C450" s="18" t="s">
        <v>778</v>
      </c>
      <c r="D450" s="22">
        <v>0</v>
      </c>
    </row>
    <row r="451" spans="1:5" x14ac:dyDescent="0.3">
      <c r="A451" s="18" t="s">
        <v>942</v>
      </c>
      <c r="B451" s="18" t="s">
        <v>737</v>
      </c>
      <c r="C451" s="18" t="s">
        <v>943</v>
      </c>
      <c r="D451" s="22">
        <v>0</v>
      </c>
    </row>
    <row r="452" spans="1:5" x14ac:dyDescent="0.3">
      <c r="A452" s="33" t="s">
        <v>944</v>
      </c>
      <c r="B452" s="33" t="s">
        <v>945</v>
      </c>
      <c r="C452" s="34"/>
      <c r="D452" s="35"/>
    </row>
    <row r="453" spans="1:5" x14ac:dyDescent="0.3">
      <c r="A453" s="3"/>
      <c r="B453" s="3" t="s">
        <v>946</v>
      </c>
      <c r="C453" s="4"/>
      <c r="D453" s="5">
        <f>+D349</f>
        <v>2181553.2599999998</v>
      </c>
      <c r="E453" s="7"/>
    </row>
    <row r="454" spans="1:5" x14ac:dyDescent="0.3">
      <c r="A454" s="9"/>
      <c r="B454" s="9"/>
      <c r="C454" s="10"/>
      <c r="D454" s="11"/>
    </row>
    <row r="455" spans="1:5" x14ac:dyDescent="0.3">
      <c r="A455" s="63" t="s">
        <v>948</v>
      </c>
      <c r="B455" s="63"/>
      <c r="C455" s="63"/>
      <c r="D455" s="63"/>
    </row>
    <row r="456" spans="1:5" x14ac:dyDescent="0.3">
      <c r="A456" s="9"/>
      <c r="B456" s="9"/>
      <c r="C456" s="10"/>
      <c r="D456" s="11"/>
    </row>
    <row r="457" spans="1:5" x14ac:dyDescent="0.3">
      <c r="D457" s="12"/>
    </row>
    <row r="458" spans="1:5" x14ac:dyDescent="0.3">
      <c r="D458" s="12"/>
    </row>
    <row r="459" spans="1:5" x14ac:dyDescent="0.3">
      <c r="D459" s="12"/>
    </row>
    <row r="460" spans="1:5" x14ac:dyDescent="0.3">
      <c r="D460" s="12"/>
    </row>
    <row r="461" spans="1:5" x14ac:dyDescent="0.3">
      <c r="D461" s="12"/>
    </row>
    <row r="462" spans="1:5" x14ac:dyDescent="0.3">
      <c r="D462" s="12"/>
    </row>
    <row r="463" spans="1:5" x14ac:dyDescent="0.3">
      <c r="D463" s="12"/>
    </row>
    <row r="464" spans="1:5" x14ac:dyDescent="0.3">
      <c r="D464" s="12"/>
    </row>
    <row r="465" spans="4:4" x14ac:dyDescent="0.3">
      <c r="D465" s="12"/>
    </row>
  </sheetData>
  <mergeCells count="67">
    <mergeCell ref="A415:A416"/>
    <mergeCell ref="B415:B416"/>
    <mergeCell ref="D415:D416"/>
    <mergeCell ref="A455:D455"/>
    <mergeCell ref="A395:A396"/>
    <mergeCell ref="B395:B396"/>
    <mergeCell ref="D395:D396"/>
    <mergeCell ref="A404:A405"/>
    <mergeCell ref="B404:B405"/>
    <mergeCell ref="D404:D405"/>
    <mergeCell ref="A373:A374"/>
    <mergeCell ref="B373:B374"/>
    <mergeCell ref="D373:D374"/>
    <mergeCell ref="A377:A378"/>
    <mergeCell ref="B377:B378"/>
    <mergeCell ref="D377:D378"/>
    <mergeCell ref="A362:A363"/>
    <mergeCell ref="B362:B363"/>
    <mergeCell ref="D362:D363"/>
    <mergeCell ref="A367:A368"/>
    <mergeCell ref="B367:B368"/>
    <mergeCell ref="D367:D368"/>
    <mergeCell ref="A343:A344"/>
    <mergeCell ref="B343:B344"/>
    <mergeCell ref="D343:D344"/>
    <mergeCell ref="A353:A354"/>
    <mergeCell ref="B353:B354"/>
    <mergeCell ref="D353:D354"/>
    <mergeCell ref="A328:A329"/>
    <mergeCell ref="B328:B329"/>
    <mergeCell ref="D328:D329"/>
    <mergeCell ref="A332:A333"/>
    <mergeCell ref="B332:B333"/>
    <mergeCell ref="D332:D333"/>
    <mergeCell ref="A308:A309"/>
    <mergeCell ref="B308:B309"/>
    <mergeCell ref="D308:D309"/>
    <mergeCell ref="A322:A323"/>
    <mergeCell ref="B322:B323"/>
    <mergeCell ref="D322:D323"/>
    <mergeCell ref="A288:A289"/>
    <mergeCell ref="B288:B289"/>
    <mergeCell ref="D288:D289"/>
    <mergeCell ref="A297:A298"/>
    <mergeCell ref="B297:B298"/>
    <mergeCell ref="D297:D298"/>
    <mergeCell ref="A265:A266"/>
    <mergeCell ref="B265:B266"/>
    <mergeCell ref="D265:D266"/>
    <mergeCell ref="A269:A271"/>
    <mergeCell ref="B269:B271"/>
    <mergeCell ref="D269:D271"/>
    <mergeCell ref="A259:A260"/>
    <mergeCell ref="B259:B260"/>
    <mergeCell ref="D259:D260"/>
    <mergeCell ref="A91:A92"/>
    <mergeCell ref="B91:B92"/>
    <mergeCell ref="D254:D255"/>
    <mergeCell ref="A6:D6"/>
    <mergeCell ref="A7:A8"/>
    <mergeCell ref="B7:B8"/>
    <mergeCell ref="D7:D8"/>
    <mergeCell ref="A1:D1"/>
    <mergeCell ref="A2:D2"/>
    <mergeCell ref="A3:D3"/>
    <mergeCell ref="A4:D4"/>
    <mergeCell ref="A5:D5"/>
  </mergeCells>
  <hyperlinks>
    <hyperlink ref="C22" location="_ftn1" display="_ftn1" xr:uid="{84EBC00A-689D-4B10-9B6E-51D48E9CC938}"/>
    <hyperlink ref="C53" location="_ftn2" display="_ftn2" xr:uid="{BC5465E9-480E-4592-BC35-08199AF55DFA}"/>
    <hyperlink ref="C58" location="_ftn3" display="_ftn3" xr:uid="{35164046-3A3A-42D2-BD74-13EC654509E1}"/>
    <hyperlink ref="C91" location="_ftn4" display="_ftn4" xr:uid="{F19CFFD8-2290-4B72-8ECE-D4B79AF9FE8C}"/>
  </hyperlinks>
  <printOptions horizontalCentered="1"/>
  <pageMargins left="0.55118110236220474" right="0.55118110236220474" top="0.39370078740157483" bottom="0.39370078740157483" header="0.31496062992125984" footer="0.31496062992125984"/>
  <pageSetup scale="78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CLASIF EC </vt:lpstr>
      <vt:lpstr>'CLASIF EC '!Títulos_a_imprimir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Perez Duran</dc:creator>
  <cp:lastModifiedBy>Diego R Gala</cp:lastModifiedBy>
  <cp:lastPrinted>2026-07-28T16:14:43Z</cp:lastPrinted>
  <dcterms:created xsi:type="dcterms:W3CDTF">2014-09-04T16:51:50Z</dcterms:created>
  <dcterms:modified xsi:type="dcterms:W3CDTF">2026-07-28T16:14:50Z</dcterms:modified>
</cp:coreProperties>
</file>